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72.17.101.4\SESPublic\16.ЮРИДИЧЕСКИЙ ОТДЕЛ\Веревкина О.С\"/>
    </mc:Choice>
  </mc:AlternateContent>
  <xr:revisionPtr revIDLastSave="0" documentId="13_ncr:1_{E33C33B9-00BA-40F4-B610-F567095838D0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Реестр непрофильных активов " sheetId="1" r:id="rId1"/>
    <sheet name="Данные" sheetId="2" state="hidden" r:id="rId2"/>
  </sheets>
  <definedNames>
    <definedName name="_xlnm._FilterDatabase" localSheetId="0" hidden="1">'Реестр непрофильных активов '!$K$5:$K$38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0" i="1" l="1"/>
  <c r="E115" i="1"/>
  <c r="E111" i="1"/>
  <c r="E100" i="1"/>
  <c r="E88" i="1"/>
  <c r="E83" i="1"/>
  <c r="E65" i="1"/>
  <c r="E49" i="1"/>
  <c r="E38" i="1"/>
  <c r="E27" i="1"/>
  <c r="E16" i="1"/>
  <c r="E121" i="1" l="1"/>
  <c r="I120" i="1" l="1"/>
  <c r="I115" i="1"/>
  <c r="I111" i="1" l="1"/>
  <c r="I121" i="1" s="1"/>
  <c r="I100" i="1"/>
  <c r="I88" i="1"/>
  <c r="I83" i="1"/>
  <c r="I65" i="1"/>
  <c r="I49" i="1"/>
  <c r="I38" i="1"/>
  <c r="I27" i="1"/>
  <c r="I16" i="1"/>
</calcChain>
</file>

<file path=xl/sharedStrings.xml><?xml version="1.0" encoding="utf-8"?>
<sst xmlns="http://schemas.openxmlformats.org/spreadsheetml/2006/main" count="987" uniqueCount="203">
  <si>
    <t>№ п/п</t>
  </si>
  <si>
    <t>Инв.номер по РСБУ</t>
  </si>
  <si>
    <t>Характеристика актива (краткое описание объекта), сведения о правоустанавливающих документах</t>
  </si>
  <si>
    <t>Вид деятельности, к которому относится непрофильный актив</t>
  </si>
  <si>
    <t>Сведения об обременениях</t>
  </si>
  <si>
    <t>Затраты на содержание (управление)
(убыток)</t>
  </si>
  <si>
    <t>Доходы от использования 
(прибыль)</t>
  </si>
  <si>
    <t>Способ распоряжения</t>
  </si>
  <si>
    <t>Срок распоряжения</t>
  </si>
  <si>
    <t>Примечания</t>
  </si>
  <si>
    <t>Ответственный</t>
  </si>
  <si>
    <t>Реализация</t>
  </si>
  <si>
    <t>Сохранение участия</t>
  </si>
  <si>
    <t>Безвозмездная передача (дарение)</t>
  </si>
  <si>
    <t>Ликвидация</t>
  </si>
  <si>
    <t>Наименование непрофильного актива</t>
  </si>
  <si>
    <t>АО "Ставэлектросеть"</t>
  </si>
  <si>
    <t>00001720</t>
  </si>
  <si>
    <t xml:space="preserve">Автомобиль SKODA
(Т844 ВК 26)
</t>
  </si>
  <si>
    <t>(VIN) TMBDL23U139022561
ПТС №26 КТ 972821
(неисправен)</t>
  </si>
  <si>
    <t>Распределение электроэнергии</t>
  </si>
  <si>
    <t>Обременений нет</t>
  </si>
  <si>
    <t>-</t>
  </si>
  <si>
    <t>00002494</t>
  </si>
  <si>
    <t xml:space="preserve">Автомобиль SKODA SUPERB
(А 097 ТТ26)
</t>
  </si>
  <si>
    <t xml:space="preserve">(VIN) TMBAB43T1C9035870
ПТС №77 УО 058190
(неисправен) 
(не перерегистрирован )
</t>
  </si>
  <si>
    <t>01071665</t>
  </si>
  <si>
    <t>(VIN) WAUZZZ4BZWN180816
ПТС №26 РУ 702153</t>
  </si>
  <si>
    <t>Итого:</t>
  </si>
  <si>
    <t>г.Нефтекумск</t>
  </si>
  <si>
    <t>0400133</t>
  </si>
  <si>
    <t xml:space="preserve">Автомобиль ФОРД-ФОКУС 
(Н 390 ВВ 126)
</t>
  </si>
  <si>
    <t>(VIN) 
X9FFXXEEDF4D33026 
ПТС №26 НО 106920
(неисправен)</t>
  </si>
  <si>
    <t>900104</t>
  </si>
  <si>
    <t>Автомобиль КАМАЗ-53212
бортовой 
(Н 339 ВХ 26)</t>
  </si>
  <si>
    <t>(VIN)
(ОТСУТСТВУЕТ) 
ПТС №26 КР 592534
(неисправен)</t>
  </si>
  <si>
    <t>г.Новоалександровск</t>
  </si>
  <si>
    <t>10072277</t>
  </si>
  <si>
    <t>Автомобиль ГАЗ-33023 грузовой
(У 341 ТО 126)</t>
  </si>
  <si>
    <t xml:space="preserve">(VIN) 
Х9633023070518778 
ПТС №26 РМ 302343
(неисправен)
</t>
  </si>
  <si>
    <t xml:space="preserve"> г.Буденовск</t>
  </si>
  <si>
    <t>000000715</t>
  </si>
  <si>
    <t>Автомобиль ВАЗ-21213
(В 767 ВХ 26)</t>
  </si>
  <si>
    <t>000000699</t>
  </si>
  <si>
    <t>Автомобиль ГАЗ-5312 грузовой-бортовой
(В 767 ВО 26)</t>
  </si>
  <si>
    <t>000000712</t>
  </si>
  <si>
    <t>Автомобиль ГАЗ 33021 грузовой-бортовой
(В 023 АТ26)</t>
  </si>
  <si>
    <t>000000696</t>
  </si>
  <si>
    <t>Автомобиль ГАЗ-3307
автоподъемник 
(В 311 НХ 26)</t>
  </si>
  <si>
    <t>000000703</t>
  </si>
  <si>
    <t>Автомобиль ГАЗ-3307 грузовой-фургон
(В 511 МХ 26)</t>
  </si>
  <si>
    <t>000000698</t>
  </si>
  <si>
    <t>000000708</t>
  </si>
  <si>
    <t>Трактор ЮМЗ-6
(26 УА 9748)</t>
  </si>
  <si>
    <t xml:space="preserve"> г.Светлоград</t>
  </si>
  <si>
    <t>1014</t>
  </si>
  <si>
    <t>Автомобиль ГАЗ-53
(Р 255 ВТ 26)</t>
  </si>
  <si>
    <t>(VIN) ОТСУТСТВУЕТ 
ПТС №26 ЕН 204857
(неисправен) (не перерегистрирован)</t>
  </si>
  <si>
    <t>90700001</t>
  </si>
  <si>
    <t>Автомобиль УАЗ-452
(Р 682 КУ 26)</t>
  </si>
  <si>
    <t>(VIN) ОТСУТСТВУЕТ
ПТС №26 КА 390337 
(неисправен) (не перерегистрирован )</t>
  </si>
  <si>
    <t>1242</t>
  </si>
  <si>
    <t>Автомобиль ГАЗ-52-01 
(Р 667 ЕВ 26)</t>
  </si>
  <si>
    <t>(VIN) ХТН531200К1229088 
ПТС №26 ЕН 204842
(неисправен) (не перерегистрирован )</t>
  </si>
  <si>
    <t>1380</t>
  </si>
  <si>
    <t>Автомобиль ГАЗ-3110
(Р 794 ЕХ 26)</t>
  </si>
  <si>
    <t>00002276</t>
  </si>
  <si>
    <t>г.Минеральные Воды</t>
  </si>
  <si>
    <t>180300621</t>
  </si>
  <si>
    <t>Автомобиль ГАЗ-3102
(А 087 ВМ 26)</t>
  </si>
  <si>
    <t>(VIN) XTH310200W0075195 
ПТС №26 КВ 364678
(неисправен)</t>
  </si>
  <si>
    <t>8022</t>
  </si>
  <si>
    <t>(VIN) XTT22069220002149
ПТС №73 ЕХ 771985
(неисправен)</t>
  </si>
  <si>
    <t>Автомобиль ГАЗ-3307
(Н 015 ВВ 26)</t>
  </si>
  <si>
    <t>(VIN) ХТН330700Р1521273
ПТС №26 ЕК 263671
(неисправен)</t>
  </si>
  <si>
    <t>181100440</t>
  </si>
  <si>
    <t>Автомобиль ГАЗ-3110
(М 818 НР 26)</t>
  </si>
  <si>
    <t>(VIN) ХТН31100031141513
ПТС №52 КО 036456
(неисправен) (не перерегистрирован )</t>
  </si>
  <si>
    <t>180700017</t>
  </si>
  <si>
    <t>(VIN) ОТСУТСТВУЕТ
(рама) 1547010  
ПТС №26 КР 587844
(неисправен) (не перерегистрирован )</t>
  </si>
  <si>
    <t>180600006</t>
  </si>
  <si>
    <t>Экскаватор ЭО-2621
(26 СХ 1361)</t>
  </si>
  <si>
    <t xml:space="preserve"> ПТС №АА 231184
(заводской № машины) 794109
(неисправен)</t>
  </si>
  <si>
    <t>(VIN) XTH006612MO668099
(рама) 0668099
ПТС №26 ЕС 636690
(неисправен) (не перерегистрирован )</t>
  </si>
  <si>
    <t>00002379</t>
  </si>
  <si>
    <t>Автомобиль УАЗ-315142
(У 483 АВ 26)</t>
  </si>
  <si>
    <t>(VIN) XTT31514220018763
ПТС №73 КК 844576
(неисправен) (не перерегистрирован )</t>
  </si>
  <si>
    <t>г.Изобильный</t>
  </si>
  <si>
    <t>04646</t>
  </si>
  <si>
    <t>Автомобиль ВАЗ-21074
(О 766 МО 26)</t>
  </si>
  <si>
    <t>(VIN) XTF21074042015931
ПТС №63КТ612419 
(неисправен)</t>
  </si>
  <si>
    <t xml:space="preserve"> г.Михайловск</t>
  </si>
  <si>
    <t>300000372</t>
  </si>
  <si>
    <t>(VIN) ХТС532000Р2040238
ПТС №26 КК 299925
(неисправен)</t>
  </si>
  <si>
    <t>320080003</t>
  </si>
  <si>
    <t>(VIN) XTT39099020016670
(рама) 37410020137408
(кузов) 39090020210850
ПТС №73 КМ 474377
(неисправен)</t>
  </si>
  <si>
    <t xml:space="preserve"> г.Зеленокумск</t>
  </si>
  <si>
    <t>КУ000140</t>
  </si>
  <si>
    <t>(VIN) ХТН330700Р1492152 
ПТС №26 КТ 977645</t>
  </si>
  <si>
    <t>50000005</t>
  </si>
  <si>
    <t>(VIN) ХТН33070091605507 
ПТС №26 ЕХ 603193 
(неисправен)</t>
  </si>
  <si>
    <t>50000022</t>
  </si>
  <si>
    <t>(VIN) SJNBAAN16U2609173 
ПТС №26 ММ 190025 
(неисправен)</t>
  </si>
  <si>
    <t>За 2025 год, тыс.руб.</t>
  </si>
  <si>
    <t>Остаточная (балансовая) стоимость в тыс.руб. на последнюю отчетную дату на момент включения
(30.06.2026)</t>
  </si>
  <si>
    <t>Отдел главного механика и надзора за ГПМ</t>
  </si>
  <si>
    <t>Продажа путем открытых торгов - аукцион</t>
  </si>
  <si>
    <t>3-4 кв.2026 года</t>
  </si>
  <si>
    <t xml:space="preserve">(VIN)ХТА212130Х139976                               ПТС 63 ЕВ 098577
(неисправен)
</t>
  </si>
  <si>
    <t>(VIN) ХТН531200N1404484                         ПТС 26 МН 755361
(неисправен)</t>
  </si>
  <si>
    <t>(VIN) XTH330210S0006051                              ПТС 26 МН 755364
(неисправен)</t>
  </si>
  <si>
    <t>(VIN) ХТН330700Р1443037                              ПТС 26 ЕА 254765
(неисправен)</t>
  </si>
  <si>
    <t>(VIN) ХТН330700R1595583                         ПТС 26 ЕА 254760
(неисправен)</t>
  </si>
  <si>
    <t>(рама) (20403/767003)                                  ПСМ ВА 707014
(неисправен)</t>
  </si>
  <si>
    <t>(рама) 185532                                               ПСМ ВА 707012
(неисправен)</t>
  </si>
  <si>
    <t>(VIN) ХТН31100031162144 
ПТС 52 КО 427802
(неисправен)</t>
  </si>
  <si>
    <t>(VIN) Х9633023072186405
ПТС 77 ХА 271796
(неисправен)</t>
  </si>
  <si>
    <t>Реестр 
непрофильных активов АО "Ставэлектросеть" 
по состоянию на "30" июня 2026 г.</t>
  </si>
  <si>
    <t>Экскаватор ЭО-2621 
(26 УА 9755)</t>
  </si>
  <si>
    <t>Автомобиль ГАЗ-3307
(М 947 НО 126)</t>
  </si>
  <si>
    <t>Автомобиль УАЗ-220692
(О 625 ВН 126)</t>
  </si>
  <si>
    <t>Автомобиль КАМАЗ-5320
 (Т 515 КЕ 26)</t>
  </si>
  <si>
    <t>Автомобиль УАЗ-39099
 (К 488 КТ 26)</t>
  </si>
  <si>
    <t>18. Автомобиль ГАЗ-33023  (Р 573 РК 26)</t>
  </si>
  <si>
    <t>Автомобиль АУДИ-А6 (О 728 КО126)</t>
  </si>
  <si>
    <t>Автомобиль ГАЗ-66 (Р 360 АУ26)</t>
  </si>
  <si>
    <t>Автомобиль NISSAN-ALMERA 1,5 LUXURY 
(Х 357 ТК 26)</t>
  </si>
  <si>
    <t>Автомобиль ГАЗ-3307
 (Х 506 МН 26)</t>
  </si>
  <si>
    <t>Автомобиль ГАЗ-3307 
(Х 615 ММ 26)</t>
  </si>
  <si>
    <t>Лом и отходы стальные № 1, 1А-С/11-33</t>
  </si>
  <si>
    <t>Лом и отходы цветных металлов (электротехнические изделия) Алюминий А2</t>
  </si>
  <si>
    <t>Отдел ПТО</t>
  </si>
  <si>
    <t>Лом алюминия электротехнического</t>
  </si>
  <si>
    <t>Лом и отходы цветных металлов (микс алюминия)</t>
  </si>
  <si>
    <t>Лом и отходы черных металлов (МИКС)</t>
  </si>
  <si>
    <t xml:space="preserve">Лом и отходы цветных металлов </t>
  </si>
  <si>
    <t xml:space="preserve">Лом и отходы черных металлов </t>
  </si>
  <si>
    <t xml:space="preserve"> г. Ипатово</t>
  </si>
  <si>
    <t>Лом и отходы цветных металлов</t>
  </si>
  <si>
    <t>Алюминий</t>
  </si>
  <si>
    <t>Лом черных металлов 5А2</t>
  </si>
  <si>
    <t>Лом и отходы цветных металлов (медь)</t>
  </si>
  <si>
    <t>Лом и отходы цветных металлов (микс)</t>
  </si>
  <si>
    <t>Лом алюминиевый электротехнический</t>
  </si>
  <si>
    <t xml:space="preserve"> г. Новопавловск</t>
  </si>
  <si>
    <t>Лом алюминия</t>
  </si>
  <si>
    <t>Склад находится по адресу: г.Ставрополь, ул. Шпаковская, 76/6
Количество лома: 35 025,5 кг</t>
  </si>
  <si>
    <t>Склад находится по адресу: г.Ставрополь, ул. Шпаковская, 76/6
Количество лома: 2 595,5 кг</t>
  </si>
  <si>
    <t>Склад находится по адресу: с.Левокумское, ул. Шоссейная, 18а
Количество лома: 1 136 кг</t>
  </si>
  <si>
    <t>Склад находится по адресу: с.Левокумское, ул. Шоссейная, 18а
Количество лома: 612 кг</t>
  </si>
  <si>
    <t>Склад находится по адресу: с.Степное, ул. Мира, 90
Количество лома: 534,8 кг</t>
  </si>
  <si>
    <t>Склад находится по адресу: с.Степное, ул. Мира, 90
Количество лома: 647 кг</t>
  </si>
  <si>
    <t>Склад находится по адресу: с.Степное, ул. Мира, 90
Количество лома: 857,2 кг</t>
  </si>
  <si>
    <t>Склад находится по адресу: г.Нефтекумск, ул. Рабочая, 14
Количество лома:  26 198,2 кг</t>
  </si>
  <si>
    <t>Склад находится по адресу: г.Нефтекумск, ул. Рабочая, 14
Количество лома: 61 908,8 кг</t>
  </si>
  <si>
    <t>Склад находится по адресу: г.Новоалександровск, ул. Ленина, 13
Количество лома: 2 596 кг</t>
  </si>
  <si>
    <t>Склад находится по адресу: г.Новоалександровск, ул. Ленина, 13
Количество лома: 375 кг</t>
  </si>
  <si>
    <t>Склад находится по адресу: г.Новоалександровск, ул. Ленина, 13
Количество лома: 1 762,5 кг</t>
  </si>
  <si>
    <t>Склад находится по адресу: г.Новоалександровск, ул. Ленина, 13
Количество лома: 797 кг</t>
  </si>
  <si>
    <t>Склад находится по адресу: с.Красногвардейское, ул. Лихачева, 1/2
Количество лома: 1 149 кг</t>
  </si>
  <si>
    <t>Склад находится по адресу: с.Красногвардейское, ул. Лихачева, 1/2
Количество лома: 205 кг</t>
  </si>
  <si>
    <t>Склад находится по адресу: с.Красногвардейское, ул. Лихачева, 1/2
Количество лома: 101 кг</t>
  </si>
  <si>
    <t>Склад находится по адресу: с.Красногвардейское, ул. Лихачева, 1/2
Количество лома: 1 429 кг</t>
  </si>
  <si>
    <t>Склад находится по адресу:  г.Новопавловск, ул. Правды, 10
Количество лома: 1 498 кг</t>
  </si>
  <si>
    <t>Склад находится по адресу:  г.Новопавловск, ул. Правды, 10
Количество лома: 34,2 кг</t>
  </si>
  <si>
    <t>Склад находится по адресу:  г.Новопавловск, ул. Правды, 10
Количество лома: 5 992,1 кг</t>
  </si>
  <si>
    <t>Склад находится по адресу:  г.Светлоград, ул. Светлая, 9а
Количество лома: 17,1 кг</t>
  </si>
  <si>
    <t>Склад находится по адресу:  г.Светлоград, ул. Светлая, 9а
Количество лома: 4 287,05 кг</t>
  </si>
  <si>
    <t>Склад находится по адресу:  г.Светлоград, ул. Светлая, 9а
Количество лома: 8 534 кг</t>
  </si>
  <si>
    <t>Склад находится по адресу:  г.Светлоград, ул. Светлая, 9а
Количество лома: 3 622,2 кг</t>
  </si>
  <si>
    <t>Склад находится по адресу:  г.Благодарный, ул. Советская, 232
Количество лома: 1 517 кг</t>
  </si>
  <si>
    <t>Склад находится по адресу:  г.Благодарный, ул. Советская, 232
Количество лома: 2 561 кг</t>
  </si>
  <si>
    <t>Склад находится по адресу:  г.Благодарный, ул. Советская, 232
Количество лома: 4,8 кг</t>
  </si>
  <si>
    <t>Склад находится по адресу:  с.Летняя Ставка, пер. Почтовый, 4а
Количество лома: 308 кг</t>
  </si>
  <si>
    <t>Склад находится по адресу:  с.Летняя Ставка, пер. Почтовый, 4а
Количество лома: 1 762,5 кг</t>
  </si>
  <si>
    <t>Склад находится по адресу:  г. Буденновск, ул. Полющенко, 141
Количество лома: 462 кг</t>
  </si>
  <si>
    <t>Склад находится по адресу:  г. Буденновск, ул. Полющенко, 141
Количество лома: 314,59 кг</t>
  </si>
  <si>
    <t>Склад находится по адресу:  г.Минеральные Воды, ул. Ставропольская, 37
Количество лома: 859,5 кг</t>
  </si>
  <si>
    <t>Склад находится по адресу:  г.Минеральные Воды, ул. Ставропольская, 37
Количество лома: 2 353,4 кг</t>
  </si>
  <si>
    <t>Склад находится по адресу:  с. Александроское, ул. Пятигорская, 30
Количество лома: 194,5 кг</t>
  </si>
  <si>
    <t>Склад находится по адресу:  с. Александроское, ул. Пятигорская, 30
Количество лома: 324 кг</t>
  </si>
  <si>
    <t>Склад находится по адресу:  с.Курсавка, ул. Строителей, 34А
Количество лома:  530 кг</t>
  </si>
  <si>
    <t>Склад находится по адресу:  ст.Ессентукская, ул. Западная, 47
Количество лома: 793 кг</t>
  </si>
  <si>
    <t>Склад находится по адресу:  ст.Ессентукская, ул. Западная, 47
Количество лома: 1 290,01 кг</t>
  </si>
  <si>
    <t>Склад находится по адресу:  ст.Ессентукская, ул. Западная, 47
Количество лома: 203 кг</t>
  </si>
  <si>
    <t>Склад находится по адресу:  г.Изобильный, ул. Крупской, 2А
Количество лома: 3 982 кг</t>
  </si>
  <si>
    <t>Склад находится по адресу:  г.Изобильный, ул. Крупской, 2А
Количество лома: 1 135 кг</t>
  </si>
  <si>
    <t>Склад находится по адресу:  г.Михайловск, ул. Почтовая, двлд. 1А
Количество лома: 4 786,58 кг</t>
  </si>
  <si>
    <t>Склад находится по адресу:  г.Михайловск, ул. Почтовая, двлд. 1А
Количество лома: 4 625,18 кг</t>
  </si>
  <si>
    <t>Склад находится по адресу:  г.Михайловск, ул. Почтовая, двлд. 1А
Количество лома: 3 679,17 кг</t>
  </si>
  <si>
    <t>Склад находится по адресу:  г.Михайловск, ул. Почтовая, двлд. 1А
Количество лома: 62,63 кг</t>
  </si>
  <si>
    <t>Склад находится по адресу:  с.Грачевка, ул. Ставропольская, 25
Количество лома: 1 120,43 кг</t>
  </si>
  <si>
    <t>Склад находится по адресу:  с.Грачевка, ул. Ставропольская, 25
Количество лома: 1 134,9 кг</t>
  </si>
  <si>
    <t>Склад находится по адресу:  с.Кочубеевское, ул. Скрипникова, 25
Количество лома: 2 240 кг</t>
  </si>
  <si>
    <t>Склад находится по адресу:  с.Кочубеевское, ул. Скрипникова, 25
Количество лома: 1 062,8 кг</t>
  </si>
  <si>
    <t>Склад находится по адресу:  г. Зеленокумск, Короткий переулок 20
Количество лома: 380,81 кг</t>
  </si>
  <si>
    <t>Склад находится по адресу:  г. Зеленокумск, Короткий переулок 20
Количество лома: 3 865,2 кг</t>
  </si>
  <si>
    <t>Склад находится по адресу:  г. Зеленокумск, Короткий переулок 20
Количество лома: 1 953,55 кг</t>
  </si>
  <si>
    <t>Склад находится по адресу:  ст.Курская,  ул. Кольцевая, д. 42А
Количество лома: 362,63 кг</t>
  </si>
  <si>
    <t>Склад находится по адресу:  ст.Курская,  ул. Кольцевая, д. 42А
Количество лома: 961,9 кг</t>
  </si>
  <si>
    <t>Склад находится по адресу:  ст.Курская,  ул. Кольцевая, д. 42А
Количество лома: 1 768 кг</t>
  </si>
  <si>
    <t>Склад находится по адресу:  г.Ипатово, ул. Чапаева, 36
Количество лома: 3 849,3 кг</t>
  </si>
  <si>
    <t>Склад находится по адресу:  г.Ипатово, ул. Чапаева, 36
Количество лома: 6 367,2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</si>
</sst>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0" fillId="3" borderId="0" xfId="0" applyFill="1" applyAlignment="1">
      <alignment horizontal="center" vertical="center" wrapText="1" shrinkToFit="1"/>
    </xf>
    <xf numFmtId="0" fontId="0" fillId="4" borderId="0" xfId="0" applyFill="1" applyAlignment="1">
      <alignment horizontal="center" vertical="center" wrapText="1" shrinkToFit="1"/>
    </xf>
    <xf numFmtId="0" fontId="0" fillId="5" borderId="0" xfId="0" applyFill="1" applyAlignment="1">
      <alignment horizontal="center" vertical="center" wrapText="1" shrinkToFit="1"/>
    </xf>
    <xf numFmtId="0" fontId="0" fillId="6" borderId="0" xfId="0" applyFill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" fillId="7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4" fontId="1" fillId="9" borderId="1" xfId="0" applyNumberFormat="1" applyFont="1" applyFill="1" applyBorder="1" applyAlignment="1">
      <alignment horizontal="center" vertical="center" wrapText="1"/>
    </xf>
    <xf numFmtId="49" fontId="2" fillId="8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2" fillId="0" borderId="0" xfId="0" applyNumberFormat="1" applyFont="1"/>
    <xf numFmtId="1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1" fontId="2" fillId="8" borderId="1" xfId="0" applyNumberFormat="1" applyFont="1" applyFill="1" applyBorder="1" applyAlignment="1">
      <alignment horizontal="center" vertical="center" wrapText="1"/>
    </xf>
    <xf numFmtId="1" fontId="1" fillId="9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" fillId="7" borderId="4" xfId="0" applyFont="1" applyFill="1" applyBorder="1" applyAlignment="1">
      <alignment horizontal="left" vertical="center" wrapText="1"/>
    </xf>
    <xf numFmtId="0" fontId="1" fillId="7" borderId="6" xfId="0" applyFont="1" applyFill="1" applyBorder="1" applyAlignment="1">
      <alignment horizontal="left" vertical="center" wrapText="1"/>
    </xf>
    <xf numFmtId="0" fontId="1" fillId="7" borderId="5" xfId="0" applyFont="1" applyFill="1" applyBorder="1" applyAlignment="1">
      <alignment horizontal="left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3" fillId="8" borderId="0" xfId="0" applyFont="1" applyFill="1" applyAlignment="1">
      <alignment horizontal="center" wrapText="1"/>
    </xf>
    <xf numFmtId="0" fontId="3" fillId="8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9" borderId="4" xfId="0" applyFont="1" applyFill="1" applyBorder="1" applyAlignment="1">
      <alignment horizontal="left" vertical="center" wrapText="1"/>
    </xf>
    <xf numFmtId="0" fontId="1" fillId="9" borderId="6" xfId="0" applyFont="1" applyFill="1" applyBorder="1" applyAlignment="1">
      <alignment horizontal="left" vertical="center" wrapText="1"/>
    </xf>
    <xf numFmtId="0" fontId="1" fillId="9" borderId="5" xfId="0" applyFont="1" applyFill="1" applyBorder="1" applyAlignment="1">
      <alignment horizontal="left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36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21"/>
  <sheetViews>
    <sheetView tabSelected="1" zoomScale="70" zoomScaleNormal="70" workbookViewId="0">
      <selection activeCell="B69" sqref="B69:F69"/>
    </sheetView>
  </sheetViews>
  <sheetFormatPr defaultRowHeight="15" outlineLevelRow="1" x14ac:dyDescent="0.25"/>
  <cols>
    <col min="1" max="2" width="9.140625" style="2"/>
    <col min="3" max="3" width="16.42578125" style="2" customWidth="1"/>
    <col min="4" max="4" width="34.28515625" style="2" customWidth="1"/>
    <col min="5" max="5" width="36.28515625" style="18" customWidth="1"/>
    <col min="6" max="6" width="32.5703125" style="2" customWidth="1"/>
    <col min="7" max="7" width="24" style="2" customWidth="1"/>
    <col min="8" max="8" width="22.140625" style="2" customWidth="1"/>
    <col min="9" max="9" width="24.28515625" style="18" customWidth="1"/>
    <col min="10" max="10" width="21" style="2" customWidth="1"/>
    <col min="11" max="11" width="19.42578125" style="2" customWidth="1"/>
    <col min="12" max="12" width="20.28515625" style="2" customWidth="1"/>
    <col min="13" max="13" width="18" style="2" customWidth="1"/>
    <col min="14" max="14" width="23.7109375" style="2" customWidth="1"/>
    <col min="15" max="16384" width="9.140625" style="2"/>
  </cols>
  <sheetData>
    <row r="1" spans="2:16" ht="15" customHeight="1" x14ac:dyDescent="0.25">
      <c r="M1" s="33"/>
      <c r="N1" s="33"/>
    </row>
    <row r="2" spans="2:16" ht="51" customHeight="1" x14ac:dyDescent="0.25">
      <c r="M2" s="34"/>
      <c r="N2" s="35"/>
    </row>
    <row r="3" spans="2:16" ht="16.5" customHeight="1" x14ac:dyDescent="0.25">
      <c r="M3" s="35"/>
      <c r="N3" s="35"/>
    </row>
    <row r="5" spans="2:16" ht="59.25" customHeight="1" x14ac:dyDescent="0.3">
      <c r="B5" s="36" t="s">
        <v>117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1"/>
      <c r="P5" s="1"/>
    </row>
    <row r="7" spans="2:16" ht="31.5" customHeight="1" x14ac:dyDescent="0.25">
      <c r="B7" s="38" t="s">
        <v>0</v>
      </c>
      <c r="C7" s="38" t="s">
        <v>1</v>
      </c>
      <c r="D7" s="38" t="s">
        <v>15</v>
      </c>
      <c r="E7" s="40" t="s">
        <v>104</v>
      </c>
      <c r="F7" s="38" t="s">
        <v>2</v>
      </c>
      <c r="G7" s="38" t="s">
        <v>3</v>
      </c>
      <c r="H7" s="38" t="s">
        <v>4</v>
      </c>
      <c r="I7" s="42" t="s">
        <v>103</v>
      </c>
      <c r="J7" s="43"/>
      <c r="K7" s="38" t="s">
        <v>7</v>
      </c>
      <c r="L7" s="38" t="s">
        <v>8</v>
      </c>
      <c r="M7" s="38" t="s">
        <v>9</v>
      </c>
      <c r="N7" s="38" t="s">
        <v>10</v>
      </c>
    </row>
    <row r="8" spans="2:16" ht="107.25" customHeight="1" x14ac:dyDescent="0.25">
      <c r="B8" s="39"/>
      <c r="C8" s="39"/>
      <c r="D8" s="39"/>
      <c r="E8" s="41"/>
      <c r="F8" s="39"/>
      <c r="G8" s="39"/>
      <c r="H8" s="39"/>
      <c r="I8" s="24" t="s">
        <v>5</v>
      </c>
      <c r="J8" s="7" t="s">
        <v>6</v>
      </c>
      <c r="K8" s="39"/>
      <c r="L8" s="39"/>
      <c r="M8" s="39"/>
      <c r="N8" s="39"/>
    </row>
    <row r="9" spans="2:16" ht="18.75" x14ac:dyDescent="0.25">
      <c r="B9" s="8">
        <v>1</v>
      </c>
      <c r="C9" s="8">
        <v>2</v>
      </c>
      <c r="D9" s="8">
        <v>3</v>
      </c>
      <c r="E9" s="19">
        <v>4</v>
      </c>
      <c r="F9" s="8">
        <v>5</v>
      </c>
      <c r="G9" s="8">
        <v>6</v>
      </c>
      <c r="H9" s="8">
        <v>7</v>
      </c>
      <c r="I9" s="19">
        <v>8</v>
      </c>
      <c r="J9" s="8">
        <v>9</v>
      </c>
      <c r="K9" s="8">
        <v>10</v>
      </c>
      <c r="L9" s="8">
        <v>11</v>
      </c>
      <c r="M9" s="8">
        <v>12</v>
      </c>
      <c r="N9" s="8">
        <v>13</v>
      </c>
    </row>
    <row r="10" spans="2:16" ht="15" customHeight="1" x14ac:dyDescent="0.25">
      <c r="B10" s="31" t="s">
        <v>16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</row>
    <row r="11" spans="2:16" ht="45" outlineLevel="1" x14ac:dyDescent="0.25">
      <c r="B11" s="9">
        <v>1</v>
      </c>
      <c r="C11" s="10" t="s">
        <v>17</v>
      </c>
      <c r="D11" s="9" t="s">
        <v>18</v>
      </c>
      <c r="E11" s="20">
        <v>0</v>
      </c>
      <c r="F11" s="11" t="s">
        <v>19</v>
      </c>
      <c r="G11" s="9" t="s">
        <v>20</v>
      </c>
      <c r="H11" s="9" t="s">
        <v>21</v>
      </c>
      <c r="I11" s="20">
        <v>2.19</v>
      </c>
      <c r="J11" s="9" t="s">
        <v>22</v>
      </c>
      <c r="K11" s="9" t="s">
        <v>11</v>
      </c>
      <c r="L11" s="9" t="s">
        <v>107</v>
      </c>
      <c r="M11" s="9" t="s">
        <v>106</v>
      </c>
      <c r="N11" s="9" t="s">
        <v>105</v>
      </c>
    </row>
    <row r="12" spans="2:16" ht="75" outlineLevel="1" x14ac:dyDescent="0.25">
      <c r="B12" s="9">
        <v>2</v>
      </c>
      <c r="C12" s="10" t="s">
        <v>23</v>
      </c>
      <c r="D12" s="9" t="s">
        <v>24</v>
      </c>
      <c r="E12" s="20">
        <v>0</v>
      </c>
      <c r="F12" s="11" t="s">
        <v>25</v>
      </c>
      <c r="G12" s="9" t="s">
        <v>20</v>
      </c>
      <c r="H12" s="9" t="s">
        <v>21</v>
      </c>
      <c r="I12" s="20">
        <v>5.4720000000000004</v>
      </c>
      <c r="J12" s="9" t="s">
        <v>22</v>
      </c>
      <c r="K12" s="9" t="s">
        <v>11</v>
      </c>
      <c r="L12" s="9" t="s">
        <v>107</v>
      </c>
      <c r="M12" s="9" t="s">
        <v>106</v>
      </c>
      <c r="N12" s="9" t="s">
        <v>105</v>
      </c>
    </row>
    <row r="13" spans="2:16" ht="45" outlineLevel="1" x14ac:dyDescent="0.25">
      <c r="B13" s="9">
        <v>3</v>
      </c>
      <c r="C13" s="10" t="s">
        <v>26</v>
      </c>
      <c r="D13" s="9" t="s">
        <v>124</v>
      </c>
      <c r="E13" s="20">
        <v>0</v>
      </c>
      <c r="F13" s="11" t="s">
        <v>27</v>
      </c>
      <c r="G13" s="9" t="s">
        <v>20</v>
      </c>
      <c r="H13" s="9" t="s">
        <v>21</v>
      </c>
      <c r="I13" s="20">
        <v>5.94</v>
      </c>
      <c r="J13" s="9" t="s">
        <v>22</v>
      </c>
      <c r="K13" s="9" t="s">
        <v>11</v>
      </c>
      <c r="L13" s="9" t="s">
        <v>107</v>
      </c>
      <c r="M13" s="9" t="s">
        <v>106</v>
      </c>
      <c r="N13" s="9" t="s">
        <v>105</v>
      </c>
    </row>
    <row r="14" spans="2:16" ht="60" outlineLevel="1" x14ac:dyDescent="0.25">
      <c r="B14" s="9">
        <v>4</v>
      </c>
      <c r="C14" s="10" t="s">
        <v>22</v>
      </c>
      <c r="D14" s="9" t="s">
        <v>129</v>
      </c>
      <c r="E14" s="20">
        <v>311.05700000000002</v>
      </c>
      <c r="F14" s="11" t="s">
        <v>146</v>
      </c>
      <c r="G14" s="9" t="s">
        <v>20</v>
      </c>
      <c r="H14" s="9" t="s">
        <v>21</v>
      </c>
      <c r="I14" s="20" t="s">
        <v>22</v>
      </c>
      <c r="J14" s="9" t="s">
        <v>22</v>
      </c>
      <c r="K14" s="9" t="s">
        <v>11</v>
      </c>
      <c r="L14" s="9" t="s">
        <v>107</v>
      </c>
      <c r="M14" s="9" t="s">
        <v>106</v>
      </c>
      <c r="N14" s="9" t="s">
        <v>131</v>
      </c>
    </row>
    <row r="15" spans="2:16" ht="60" outlineLevel="1" x14ac:dyDescent="0.25">
      <c r="B15" s="9">
        <v>5</v>
      </c>
      <c r="C15" s="10" t="s">
        <v>22</v>
      </c>
      <c r="D15" s="9" t="s">
        <v>130</v>
      </c>
      <c r="E15" s="20">
        <v>144.76693</v>
      </c>
      <c r="F15" s="11" t="s">
        <v>147</v>
      </c>
      <c r="G15" s="9" t="s">
        <v>20</v>
      </c>
      <c r="H15" s="9" t="s">
        <v>21</v>
      </c>
      <c r="I15" s="20" t="s">
        <v>22</v>
      </c>
      <c r="J15" s="9" t="s">
        <v>22</v>
      </c>
      <c r="K15" s="9" t="s">
        <v>11</v>
      </c>
      <c r="L15" s="9" t="s">
        <v>107</v>
      </c>
      <c r="M15" s="9" t="s">
        <v>106</v>
      </c>
      <c r="N15" s="9" t="s">
        <v>131</v>
      </c>
    </row>
    <row r="16" spans="2:16" ht="27" customHeight="1" x14ac:dyDescent="0.25">
      <c r="B16" s="25" t="s">
        <v>28</v>
      </c>
      <c r="C16" s="26"/>
      <c r="D16" s="27"/>
      <c r="E16" s="21">
        <f>SUM(E11:E15)</f>
        <v>455.82393000000002</v>
      </c>
      <c r="F16" s="12"/>
      <c r="G16" s="28"/>
      <c r="H16" s="29"/>
      <c r="I16" s="21">
        <f>SUM(I11:I15)</f>
        <v>13.602</v>
      </c>
      <c r="J16" s="12"/>
      <c r="K16" s="28"/>
      <c r="L16" s="30"/>
      <c r="M16" s="30"/>
      <c r="N16" s="30"/>
    </row>
    <row r="17" spans="2:14" x14ac:dyDescent="0.25">
      <c r="B17" s="31" t="s">
        <v>29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  <row r="18" spans="2:14" ht="60" outlineLevel="1" x14ac:dyDescent="0.25">
      <c r="B18" s="9">
        <v>6</v>
      </c>
      <c r="C18" s="16" t="s">
        <v>30</v>
      </c>
      <c r="D18" s="9" t="s">
        <v>31</v>
      </c>
      <c r="E18" s="20">
        <v>14.514720000000001</v>
      </c>
      <c r="F18" s="11" t="s">
        <v>32</v>
      </c>
      <c r="G18" s="9" t="s">
        <v>20</v>
      </c>
      <c r="H18" s="9" t="s">
        <v>21</v>
      </c>
      <c r="I18" s="20">
        <v>1.7250000000000001</v>
      </c>
      <c r="J18" s="9" t="s">
        <v>22</v>
      </c>
      <c r="K18" s="9" t="s">
        <v>11</v>
      </c>
      <c r="L18" s="9" t="s">
        <v>107</v>
      </c>
      <c r="M18" s="9" t="s">
        <v>106</v>
      </c>
      <c r="N18" s="9" t="s">
        <v>105</v>
      </c>
    </row>
    <row r="19" spans="2:14" ht="60" outlineLevel="1" x14ac:dyDescent="0.25">
      <c r="B19" s="9">
        <v>7</v>
      </c>
      <c r="C19" s="16" t="s">
        <v>33</v>
      </c>
      <c r="D19" s="9" t="s">
        <v>34</v>
      </c>
      <c r="E19" s="20">
        <v>80.977999999999994</v>
      </c>
      <c r="F19" s="11" t="s">
        <v>35</v>
      </c>
      <c r="G19" s="9" t="s">
        <v>20</v>
      </c>
      <c r="H19" s="9" t="s">
        <v>21</v>
      </c>
      <c r="I19" s="20">
        <v>10.5</v>
      </c>
      <c r="J19" s="9" t="s">
        <v>22</v>
      </c>
      <c r="K19" s="9" t="s">
        <v>11</v>
      </c>
      <c r="L19" s="9" t="s">
        <v>107</v>
      </c>
      <c r="M19" s="9" t="s">
        <v>106</v>
      </c>
      <c r="N19" s="9" t="s">
        <v>105</v>
      </c>
    </row>
    <row r="20" spans="2:14" ht="60" outlineLevel="1" x14ac:dyDescent="0.25">
      <c r="B20" s="9">
        <v>8</v>
      </c>
      <c r="C20" s="16" t="s">
        <v>22</v>
      </c>
      <c r="D20" s="9" t="s">
        <v>132</v>
      </c>
      <c r="E20" s="20">
        <v>28.838950000000001</v>
      </c>
      <c r="F20" s="11" t="s">
        <v>149</v>
      </c>
      <c r="G20" s="9" t="s">
        <v>20</v>
      </c>
      <c r="H20" s="9" t="s">
        <v>21</v>
      </c>
      <c r="I20" s="20" t="s">
        <v>22</v>
      </c>
      <c r="J20" s="9" t="s">
        <v>22</v>
      </c>
      <c r="K20" s="9" t="s">
        <v>11</v>
      </c>
      <c r="L20" s="9" t="s">
        <v>107</v>
      </c>
      <c r="M20" s="9" t="s">
        <v>106</v>
      </c>
      <c r="N20" s="9" t="s">
        <v>131</v>
      </c>
    </row>
    <row r="21" spans="2:14" ht="60" outlineLevel="1" x14ac:dyDescent="0.25">
      <c r="B21" s="9">
        <v>9</v>
      </c>
      <c r="C21" s="16" t="s">
        <v>22</v>
      </c>
      <c r="D21" s="9" t="s">
        <v>134</v>
      </c>
      <c r="E21" s="20">
        <v>16.037690000000001</v>
      </c>
      <c r="F21" s="11" t="s">
        <v>148</v>
      </c>
      <c r="G21" s="9" t="s">
        <v>20</v>
      </c>
      <c r="H21" s="9" t="s">
        <v>21</v>
      </c>
      <c r="I21" s="20" t="s">
        <v>22</v>
      </c>
      <c r="J21" s="9" t="s">
        <v>22</v>
      </c>
      <c r="K21" s="9" t="s">
        <v>11</v>
      </c>
      <c r="L21" s="9" t="s">
        <v>107</v>
      </c>
      <c r="M21" s="9" t="s">
        <v>106</v>
      </c>
      <c r="N21" s="9" t="s">
        <v>131</v>
      </c>
    </row>
    <row r="22" spans="2:14" ht="45" outlineLevel="1" x14ac:dyDescent="0.25">
      <c r="B22" s="9">
        <v>10</v>
      </c>
      <c r="C22" s="16" t="s">
        <v>22</v>
      </c>
      <c r="D22" s="9" t="s">
        <v>132</v>
      </c>
      <c r="E22" s="20">
        <v>48.472000000000001</v>
      </c>
      <c r="F22" s="11" t="s">
        <v>150</v>
      </c>
      <c r="G22" s="9" t="s">
        <v>20</v>
      </c>
      <c r="H22" s="9" t="s">
        <v>21</v>
      </c>
      <c r="I22" s="20" t="s">
        <v>22</v>
      </c>
      <c r="J22" s="9" t="s">
        <v>22</v>
      </c>
      <c r="K22" s="9" t="s">
        <v>11</v>
      </c>
      <c r="L22" s="9" t="s">
        <v>107</v>
      </c>
      <c r="M22" s="9" t="s">
        <v>106</v>
      </c>
      <c r="N22" s="9" t="s">
        <v>131</v>
      </c>
    </row>
    <row r="23" spans="2:14" ht="45" outlineLevel="1" x14ac:dyDescent="0.25">
      <c r="B23" s="9">
        <v>11</v>
      </c>
      <c r="C23" s="16" t="s">
        <v>22</v>
      </c>
      <c r="D23" s="9" t="s">
        <v>142</v>
      </c>
      <c r="E23" s="20">
        <v>25.88</v>
      </c>
      <c r="F23" s="11" t="s">
        <v>151</v>
      </c>
      <c r="G23" s="9" t="s">
        <v>20</v>
      </c>
      <c r="H23" s="9" t="s">
        <v>21</v>
      </c>
      <c r="I23" s="20" t="s">
        <v>22</v>
      </c>
      <c r="J23" s="9" t="s">
        <v>22</v>
      </c>
      <c r="K23" s="9" t="s">
        <v>11</v>
      </c>
      <c r="L23" s="9" t="s">
        <v>107</v>
      </c>
      <c r="M23" s="9" t="s">
        <v>106</v>
      </c>
      <c r="N23" s="9" t="s">
        <v>131</v>
      </c>
    </row>
    <row r="24" spans="2:14" ht="45" outlineLevel="1" x14ac:dyDescent="0.25">
      <c r="B24" s="9">
        <v>12</v>
      </c>
      <c r="C24" s="16" t="s">
        <v>22</v>
      </c>
      <c r="D24" s="9" t="s">
        <v>134</v>
      </c>
      <c r="E24" s="20">
        <v>11.385899999999999</v>
      </c>
      <c r="F24" s="11" t="s">
        <v>152</v>
      </c>
      <c r="G24" s="9" t="s">
        <v>20</v>
      </c>
      <c r="H24" s="9" t="s">
        <v>21</v>
      </c>
      <c r="I24" s="20" t="s">
        <v>22</v>
      </c>
      <c r="J24" s="9" t="s">
        <v>22</v>
      </c>
      <c r="K24" s="9" t="s">
        <v>11</v>
      </c>
      <c r="L24" s="9" t="s">
        <v>107</v>
      </c>
      <c r="M24" s="9" t="s">
        <v>106</v>
      </c>
      <c r="N24" s="9" t="s">
        <v>131</v>
      </c>
    </row>
    <row r="25" spans="2:14" ht="45" outlineLevel="1" x14ac:dyDescent="0.25">
      <c r="B25" s="9">
        <v>13</v>
      </c>
      <c r="C25" s="16" t="s">
        <v>22</v>
      </c>
      <c r="D25" s="9" t="s">
        <v>142</v>
      </c>
      <c r="E25" s="20">
        <v>1008.90421</v>
      </c>
      <c r="F25" s="11" t="s">
        <v>153</v>
      </c>
      <c r="G25" s="9" t="s">
        <v>20</v>
      </c>
      <c r="H25" s="9" t="s">
        <v>21</v>
      </c>
      <c r="I25" s="20" t="s">
        <v>22</v>
      </c>
      <c r="J25" s="9" t="s">
        <v>22</v>
      </c>
      <c r="K25" s="9" t="s">
        <v>11</v>
      </c>
      <c r="L25" s="9" t="s">
        <v>107</v>
      </c>
      <c r="M25" s="9" t="s">
        <v>106</v>
      </c>
      <c r="N25" s="9" t="s">
        <v>131</v>
      </c>
    </row>
    <row r="26" spans="2:14" ht="52.5" customHeight="1" outlineLevel="1" x14ac:dyDescent="0.25">
      <c r="B26" s="9">
        <v>14</v>
      </c>
      <c r="C26" s="16" t="s">
        <v>22</v>
      </c>
      <c r="D26" s="9" t="s">
        <v>134</v>
      </c>
      <c r="E26" s="20">
        <v>665.20799999999997</v>
      </c>
      <c r="F26" s="11" t="s">
        <v>154</v>
      </c>
      <c r="G26" s="9" t="s">
        <v>20</v>
      </c>
      <c r="H26" s="9" t="s">
        <v>21</v>
      </c>
      <c r="I26" s="20" t="s">
        <v>22</v>
      </c>
      <c r="J26" s="9" t="s">
        <v>22</v>
      </c>
      <c r="K26" s="9" t="s">
        <v>11</v>
      </c>
      <c r="L26" s="9" t="s">
        <v>107</v>
      </c>
      <c r="M26" s="9" t="s">
        <v>106</v>
      </c>
      <c r="N26" s="9" t="s">
        <v>131</v>
      </c>
    </row>
    <row r="27" spans="2:14" ht="28.5" customHeight="1" outlineLevel="1" x14ac:dyDescent="0.25">
      <c r="B27" s="25" t="s">
        <v>28</v>
      </c>
      <c r="C27" s="26"/>
      <c r="D27" s="27"/>
      <c r="E27" s="21">
        <f>SUM(E18:E26)</f>
        <v>1900.21947</v>
      </c>
      <c r="F27" s="12"/>
      <c r="G27" s="28"/>
      <c r="H27" s="29"/>
      <c r="I27" s="21">
        <f>SUM(I18:I26)</f>
        <v>12.225</v>
      </c>
      <c r="J27" s="12"/>
      <c r="K27" s="28"/>
      <c r="L27" s="30"/>
      <c r="M27" s="30"/>
      <c r="N27" s="30"/>
    </row>
    <row r="28" spans="2:14" ht="27" customHeight="1" x14ac:dyDescent="0.25">
      <c r="B28" s="31" t="s">
        <v>36</v>
      </c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</row>
    <row r="29" spans="2:14" ht="75" outlineLevel="1" x14ac:dyDescent="0.25">
      <c r="B29" s="9">
        <v>15</v>
      </c>
      <c r="C29" s="16" t="s">
        <v>37</v>
      </c>
      <c r="D29" s="9" t="s">
        <v>38</v>
      </c>
      <c r="E29" s="20">
        <v>0</v>
      </c>
      <c r="F29" s="11" t="s">
        <v>39</v>
      </c>
      <c r="G29" s="9" t="s">
        <v>20</v>
      </c>
      <c r="H29" s="9" t="s">
        <v>21</v>
      </c>
      <c r="I29" s="20">
        <v>4.2</v>
      </c>
      <c r="J29" s="9" t="s">
        <v>22</v>
      </c>
      <c r="K29" s="9" t="s">
        <v>11</v>
      </c>
      <c r="L29" s="9" t="s">
        <v>107</v>
      </c>
      <c r="M29" s="9" t="s">
        <v>106</v>
      </c>
      <c r="N29" s="9" t="s">
        <v>105</v>
      </c>
    </row>
    <row r="30" spans="2:14" ht="60" outlineLevel="1" x14ac:dyDescent="0.25">
      <c r="B30" s="9">
        <v>16</v>
      </c>
      <c r="C30" s="16" t="s">
        <v>22</v>
      </c>
      <c r="D30" s="9" t="s">
        <v>143</v>
      </c>
      <c r="E30" s="20">
        <v>306.08</v>
      </c>
      <c r="F30" s="11" t="s">
        <v>155</v>
      </c>
      <c r="G30" s="9" t="s">
        <v>20</v>
      </c>
      <c r="H30" s="9" t="s">
        <v>21</v>
      </c>
      <c r="I30" s="20" t="s">
        <v>22</v>
      </c>
      <c r="J30" s="9" t="s">
        <v>22</v>
      </c>
      <c r="K30" s="9" t="s">
        <v>11</v>
      </c>
      <c r="L30" s="9" t="s">
        <v>107</v>
      </c>
      <c r="M30" s="9" t="s">
        <v>106</v>
      </c>
      <c r="N30" s="9" t="s">
        <v>131</v>
      </c>
    </row>
    <row r="31" spans="2:14" ht="60" outlineLevel="1" x14ac:dyDescent="0.25">
      <c r="B31" s="9">
        <v>17</v>
      </c>
      <c r="C31" s="16" t="s">
        <v>22</v>
      </c>
      <c r="D31" s="9" t="s">
        <v>130</v>
      </c>
      <c r="E31" s="20">
        <v>37.5</v>
      </c>
      <c r="F31" s="11" t="s">
        <v>156</v>
      </c>
      <c r="G31" s="9" t="s">
        <v>20</v>
      </c>
      <c r="H31" s="9" t="s">
        <v>21</v>
      </c>
      <c r="I31" s="20" t="s">
        <v>22</v>
      </c>
      <c r="J31" s="9" t="s">
        <v>22</v>
      </c>
      <c r="K31" s="9" t="s">
        <v>11</v>
      </c>
      <c r="L31" s="9" t="s">
        <v>107</v>
      </c>
      <c r="M31" s="9" t="s">
        <v>106</v>
      </c>
      <c r="N31" s="9" t="s">
        <v>131</v>
      </c>
    </row>
    <row r="32" spans="2:14" ht="60" outlineLevel="1" x14ac:dyDescent="0.25">
      <c r="B32" s="9">
        <v>18</v>
      </c>
      <c r="C32" s="16" t="s">
        <v>22</v>
      </c>
      <c r="D32" s="9" t="s">
        <v>134</v>
      </c>
      <c r="E32" s="20">
        <v>12.545999999999999</v>
      </c>
      <c r="F32" s="11" t="s">
        <v>158</v>
      </c>
      <c r="G32" s="9" t="s">
        <v>20</v>
      </c>
      <c r="H32" s="9" t="s">
        <v>21</v>
      </c>
      <c r="I32" s="20" t="s">
        <v>22</v>
      </c>
      <c r="J32" s="9" t="s">
        <v>22</v>
      </c>
      <c r="K32" s="9" t="s">
        <v>11</v>
      </c>
      <c r="L32" s="9" t="s">
        <v>107</v>
      </c>
      <c r="M32" s="9" t="s">
        <v>106</v>
      </c>
      <c r="N32" s="9" t="s">
        <v>131</v>
      </c>
    </row>
    <row r="33" spans="2:14" ht="60" outlineLevel="1" x14ac:dyDescent="0.25">
      <c r="B33" s="9">
        <v>19</v>
      </c>
      <c r="C33" s="16" t="s">
        <v>22</v>
      </c>
      <c r="D33" s="9" t="s">
        <v>140</v>
      </c>
      <c r="E33" s="20">
        <v>27.315090000000001</v>
      </c>
      <c r="F33" s="11" t="s">
        <v>157</v>
      </c>
      <c r="G33" s="9" t="s">
        <v>20</v>
      </c>
      <c r="H33" s="9" t="s">
        <v>21</v>
      </c>
      <c r="I33" s="20" t="s">
        <v>22</v>
      </c>
      <c r="J33" s="9" t="s">
        <v>22</v>
      </c>
      <c r="K33" s="9" t="s">
        <v>11</v>
      </c>
      <c r="L33" s="9" t="s">
        <v>107</v>
      </c>
      <c r="M33" s="9" t="s">
        <v>106</v>
      </c>
      <c r="N33" s="9" t="s">
        <v>131</v>
      </c>
    </row>
    <row r="34" spans="2:14" ht="60" outlineLevel="1" x14ac:dyDescent="0.25">
      <c r="B34" s="9">
        <v>20</v>
      </c>
      <c r="C34" s="16" t="s">
        <v>22</v>
      </c>
      <c r="D34" s="9" t="s">
        <v>143</v>
      </c>
      <c r="E34" s="20">
        <v>164.02945</v>
      </c>
      <c r="F34" s="11" t="s">
        <v>159</v>
      </c>
      <c r="G34" s="9" t="s">
        <v>20</v>
      </c>
      <c r="H34" s="9" t="s">
        <v>21</v>
      </c>
      <c r="I34" s="20" t="s">
        <v>22</v>
      </c>
      <c r="J34" s="9" t="s">
        <v>22</v>
      </c>
      <c r="K34" s="9" t="s">
        <v>11</v>
      </c>
      <c r="L34" s="9" t="s">
        <v>107</v>
      </c>
      <c r="M34" s="9" t="s">
        <v>106</v>
      </c>
      <c r="N34" s="9" t="s">
        <v>131</v>
      </c>
    </row>
    <row r="35" spans="2:14" ht="60" outlineLevel="1" x14ac:dyDescent="0.25">
      <c r="B35" s="9">
        <v>21</v>
      </c>
      <c r="C35" s="16" t="s">
        <v>22</v>
      </c>
      <c r="D35" s="9" t="s">
        <v>130</v>
      </c>
      <c r="E35" s="20">
        <v>20.5</v>
      </c>
      <c r="F35" s="11" t="s">
        <v>160</v>
      </c>
      <c r="G35" s="9" t="s">
        <v>20</v>
      </c>
      <c r="H35" s="9" t="s">
        <v>21</v>
      </c>
      <c r="I35" s="20" t="s">
        <v>22</v>
      </c>
      <c r="J35" s="9" t="s">
        <v>22</v>
      </c>
      <c r="K35" s="9" t="s">
        <v>11</v>
      </c>
      <c r="L35" s="9" t="s">
        <v>107</v>
      </c>
      <c r="M35" s="9" t="s">
        <v>106</v>
      </c>
      <c r="N35" s="9" t="s">
        <v>131</v>
      </c>
    </row>
    <row r="36" spans="2:14" ht="60" outlineLevel="1" x14ac:dyDescent="0.25">
      <c r="B36" s="9">
        <v>22</v>
      </c>
      <c r="C36" s="16" t="s">
        <v>22</v>
      </c>
      <c r="D36" s="9" t="s">
        <v>134</v>
      </c>
      <c r="E36" s="20">
        <v>0.92</v>
      </c>
      <c r="F36" s="11" t="s">
        <v>161</v>
      </c>
      <c r="G36" s="9" t="s">
        <v>20</v>
      </c>
      <c r="H36" s="9" t="s">
        <v>21</v>
      </c>
      <c r="I36" s="20" t="s">
        <v>22</v>
      </c>
      <c r="J36" s="9" t="s">
        <v>22</v>
      </c>
      <c r="K36" s="9" t="s">
        <v>11</v>
      </c>
      <c r="L36" s="9" t="s">
        <v>107</v>
      </c>
      <c r="M36" s="9" t="s">
        <v>106</v>
      </c>
      <c r="N36" s="9" t="s">
        <v>131</v>
      </c>
    </row>
    <row r="37" spans="2:14" ht="60" outlineLevel="1" x14ac:dyDescent="0.25">
      <c r="B37" s="9">
        <v>23</v>
      </c>
      <c r="C37" s="16" t="s">
        <v>22</v>
      </c>
      <c r="D37" s="9" t="s">
        <v>140</v>
      </c>
      <c r="E37" s="20">
        <v>25.353840000000002</v>
      </c>
      <c r="F37" s="11" t="s">
        <v>162</v>
      </c>
      <c r="G37" s="9" t="s">
        <v>20</v>
      </c>
      <c r="H37" s="9" t="s">
        <v>21</v>
      </c>
      <c r="I37" s="20" t="s">
        <v>22</v>
      </c>
      <c r="J37" s="9" t="s">
        <v>22</v>
      </c>
      <c r="K37" s="9" t="s">
        <v>11</v>
      </c>
      <c r="L37" s="9" t="s">
        <v>107</v>
      </c>
      <c r="M37" s="9" t="s">
        <v>106</v>
      </c>
      <c r="N37" s="9" t="s">
        <v>131</v>
      </c>
    </row>
    <row r="38" spans="2:14" ht="27" customHeight="1" outlineLevel="1" x14ac:dyDescent="0.25">
      <c r="B38" s="25" t="s">
        <v>28</v>
      </c>
      <c r="C38" s="26"/>
      <c r="D38" s="27"/>
      <c r="E38" s="21">
        <f>SUM(E29:E37)</f>
        <v>594.24437999999998</v>
      </c>
      <c r="F38" s="12"/>
      <c r="G38" s="28"/>
      <c r="H38" s="29"/>
      <c r="I38" s="21">
        <f>SUM(I29:I29)</f>
        <v>4.2</v>
      </c>
      <c r="J38" s="12"/>
      <c r="K38" s="28"/>
      <c r="L38" s="30"/>
      <c r="M38" s="30"/>
      <c r="N38" s="30"/>
    </row>
    <row r="39" spans="2:14" ht="24.75" customHeight="1" outlineLevel="1" x14ac:dyDescent="0.25">
      <c r="B39" s="31" t="s">
        <v>40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2:14" ht="60" x14ac:dyDescent="0.25">
      <c r="B40" s="9">
        <v>24</v>
      </c>
      <c r="C40" s="50" t="s">
        <v>41</v>
      </c>
      <c r="D40" s="51" t="s">
        <v>42</v>
      </c>
      <c r="E40" s="52">
        <v>1.6717500000000001</v>
      </c>
      <c r="F40" s="53" t="s">
        <v>108</v>
      </c>
      <c r="G40" s="51" t="s">
        <v>20</v>
      </c>
      <c r="H40" s="9" t="s">
        <v>21</v>
      </c>
      <c r="I40" s="20">
        <v>0.55300000000000005</v>
      </c>
      <c r="J40" s="9" t="s">
        <v>22</v>
      </c>
      <c r="K40" s="9" t="s">
        <v>11</v>
      </c>
      <c r="L40" s="9" t="s">
        <v>107</v>
      </c>
      <c r="M40" s="9" t="s">
        <v>106</v>
      </c>
      <c r="N40" s="9" t="s">
        <v>105</v>
      </c>
    </row>
    <row r="41" spans="2:14" ht="48" customHeight="1" x14ac:dyDescent="0.25">
      <c r="B41" s="9">
        <v>25</v>
      </c>
      <c r="C41" s="16" t="s">
        <v>43</v>
      </c>
      <c r="D41" s="9" t="s">
        <v>44</v>
      </c>
      <c r="E41" s="20">
        <v>0.64434000000000002</v>
      </c>
      <c r="F41" s="14" t="s">
        <v>109</v>
      </c>
      <c r="G41" s="9" t="s">
        <v>20</v>
      </c>
      <c r="H41" s="9" t="s">
        <v>21</v>
      </c>
      <c r="I41" s="20">
        <v>3.6</v>
      </c>
      <c r="J41" s="9" t="s">
        <v>22</v>
      </c>
      <c r="K41" s="9" t="s">
        <v>11</v>
      </c>
      <c r="L41" s="9" t="s">
        <v>107</v>
      </c>
      <c r="M41" s="9" t="s">
        <v>106</v>
      </c>
      <c r="N41" s="9" t="s">
        <v>105</v>
      </c>
    </row>
    <row r="42" spans="2:14" ht="51.75" customHeight="1" outlineLevel="1" x14ac:dyDescent="0.25">
      <c r="B42" s="9">
        <v>26</v>
      </c>
      <c r="C42" s="16" t="s">
        <v>45</v>
      </c>
      <c r="D42" s="9" t="s">
        <v>46</v>
      </c>
      <c r="E42" s="20">
        <v>1.35832</v>
      </c>
      <c r="F42" s="14" t="s">
        <v>110</v>
      </c>
      <c r="G42" s="9" t="s">
        <v>20</v>
      </c>
      <c r="H42" s="9" t="s">
        <v>21</v>
      </c>
      <c r="I42" s="20">
        <v>2.5</v>
      </c>
      <c r="J42" s="9" t="s">
        <v>22</v>
      </c>
      <c r="K42" s="9" t="s">
        <v>11</v>
      </c>
      <c r="L42" s="9" t="s">
        <v>107</v>
      </c>
      <c r="M42" s="9" t="s">
        <v>106</v>
      </c>
      <c r="N42" s="9" t="s">
        <v>105</v>
      </c>
    </row>
    <row r="43" spans="2:14" ht="45" x14ac:dyDescent="0.25">
      <c r="B43" s="9">
        <v>27</v>
      </c>
      <c r="C43" s="16" t="s">
        <v>47</v>
      </c>
      <c r="D43" s="9" t="s">
        <v>48</v>
      </c>
      <c r="E43" s="20">
        <v>2.2701899999999999</v>
      </c>
      <c r="F43" s="14" t="s">
        <v>111</v>
      </c>
      <c r="G43" s="9" t="s">
        <v>20</v>
      </c>
      <c r="H43" s="9" t="s">
        <v>21</v>
      </c>
      <c r="I43" s="20">
        <v>3.75</v>
      </c>
      <c r="J43" s="9" t="s">
        <v>22</v>
      </c>
      <c r="K43" s="9" t="s">
        <v>11</v>
      </c>
      <c r="L43" s="9" t="s">
        <v>107</v>
      </c>
      <c r="M43" s="9" t="s">
        <v>106</v>
      </c>
      <c r="N43" s="9" t="s">
        <v>105</v>
      </c>
    </row>
    <row r="44" spans="2:14" ht="70.5" customHeight="1" x14ac:dyDescent="0.25">
      <c r="B44" s="9">
        <v>28</v>
      </c>
      <c r="C44" s="16" t="s">
        <v>49</v>
      </c>
      <c r="D44" s="9" t="s">
        <v>50</v>
      </c>
      <c r="E44" s="20">
        <v>1.6709099999999999</v>
      </c>
      <c r="F44" s="14" t="s">
        <v>112</v>
      </c>
      <c r="G44" s="9" t="s">
        <v>20</v>
      </c>
      <c r="H44" s="9" t="s">
        <v>21</v>
      </c>
      <c r="I44" s="20">
        <v>3.57</v>
      </c>
      <c r="J44" s="9" t="s">
        <v>22</v>
      </c>
      <c r="K44" s="9" t="s">
        <v>11</v>
      </c>
      <c r="L44" s="9" t="s">
        <v>107</v>
      </c>
      <c r="M44" s="9" t="s">
        <v>106</v>
      </c>
      <c r="N44" s="9" t="s">
        <v>105</v>
      </c>
    </row>
    <row r="45" spans="2:14" ht="57" customHeight="1" outlineLevel="1" x14ac:dyDescent="0.25">
      <c r="B45" s="9">
        <v>29</v>
      </c>
      <c r="C45" s="16" t="s">
        <v>51</v>
      </c>
      <c r="D45" s="9" t="s">
        <v>118</v>
      </c>
      <c r="E45" s="20">
        <v>3.5227499999999998</v>
      </c>
      <c r="F45" s="14" t="s">
        <v>113</v>
      </c>
      <c r="G45" s="9" t="s">
        <v>20</v>
      </c>
      <c r="H45" s="9" t="s">
        <v>21</v>
      </c>
      <c r="I45" s="20">
        <v>0.72</v>
      </c>
      <c r="J45" s="9" t="s">
        <v>22</v>
      </c>
      <c r="K45" s="9" t="s">
        <v>11</v>
      </c>
      <c r="L45" s="9" t="s">
        <v>107</v>
      </c>
      <c r="M45" s="9" t="s">
        <v>106</v>
      </c>
      <c r="N45" s="9" t="s">
        <v>105</v>
      </c>
    </row>
    <row r="46" spans="2:14" ht="45" outlineLevel="1" x14ac:dyDescent="0.25">
      <c r="B46" s="9">
        <v>30</v>
      </c>
      <c r="C46" s="16" t="s">
        <v>52</v>
      </c>
      <c r="D46" s="9" t="s">
        <v>53</v>
      </c>
      <c r="E46" s="20">
        <v>0.46599000000000002</v>
      </c>
      <c r="F46" s="11" t="s">
        <v>114</v>
      </c>
      <c r="G46" s="9" t="s">
        <v>20</v>
      </c>
      <c r="H46" s="9" t="s">
        <v>21</v>
      </c>
      <c r="I46" s="20">
        <v>0.72</v>
      </c>
      <c r="J46" s="9" t="s">
        <v>22</v>
      </c>
      <c r="K46" s="9" t="s">
        <v>11</v>
      </c>
      <c r="L46" s="9" t="s">
        <v>107</v>
      </c>
      <c r="M46" s="9" t="s">
        <v>106</v>
      </c>
      <c r="N46" s="9" t="s">
        <v>105</v>
      </c>
    </row>
    <row r="47" spans="2:14" ht="56.25" customHeight="1" outlineLevel="1" x14ac:dyDescent="0.25">
      <c r="B47" s="9">
        <v>31</v>
      </c>
      <c r="C47" s="16" t="s">
        <v>22</v>
      </c>
      <c r="D47" s="9" t="s">
        <v>134</v>
      </c>
      <c r="E47" s="20">
        <v>5.5439999999999996</v>
      </c>
      <c r="F47" s="11" t="s">
        <v>175</v>
      </c>
      <c r="G47" s="9" t="s">
        <v>20</v>
      </c>
      <c r="H47" s="9" t="s">
        <v>21</v>
      </c>
      <c r="I47" s="20" t="s">
        <v>22</v>
      </c>
      <c r="J47" s="9" t="s">
        <v>22</v>
      </c>
      <c r="K47" s="9" t="s">
        <v>11</v>
      </c>
      <c r="L47" s="9" t="s">
        <v>107</v>
      </c>
      <c r="M47" s="9" t="s">
        <v>106</v>
      </c>
      <c r="N47" s="9" t="s">
        <v>131</v>
      </c>
    </row>
    <row r="48" spans="2:14" ht="93.75" customHeight="1" outlineLevel="1" x14ac:dyDescent="0.25">
      <c r="B48" s="9">
        <v>32</v>
      </c>
      <c r="C48" s="16" t="s">
        <v>22</v>
      </c>
      <c r="D48" s="9" t="s">
        <v>130</v>
      </c>
      <c r="E48" s="20">
        <v>34.604900000000001</v>
      </c>
      <c r="F48" s="11" t="s">
        <v>176</v>
      </c>
      <c r="G48" s="9" t="s">
        <v>20</v>
      </c>
      <c r="H48" s="9" t="s">
        <v>21</v>
      </c>
      <c r="I48" s="20" t="s">
        <v>22</v>
      </c>
      <c r="J48" s="9" t="s">
        <v>22</v>
      </c>
      <c r="K48" s="9" t="s">
        <v>11</v>
      </c>
      <c r="L48" s="9" t="s">
        <v>107</v>
      </c>
      <c r="M48" s="9" t="s">
        <v>106</v>
      </c>
      <c r="N48" s="9" t="s">
        <v>131</v>
      </c>
    </row>
    <row r="49" spans="2:14" ht="24.75" customHeight="1" outlineLevel="1" x14ac:dyDescent="0.25">
      <c r="B49" s="25" t="s">
        <v>28</v>
      </c>
      <c r="C49" s="26"/>
      <c r="D49" s="27"/>
      <c r="E49" s="21">
        <f>SUM(E40:E48)</f>
        <v>51.753149999999998</v>
      </c>
      <c r="F49" s="12"/>
      <c r="G49" s="28"/>
      <c r="H49" s="29"/>
      <c r="I49" s="21">
        <f>SUM(I40:I48)</f>
        <v>15.413000000000002</v>
      </c>
      <c r="J49" s="12"/>
      <c r="K49" s="28"/>
      <c r="L49" s="30"/>
      <c r="M49" s="30"/>
      <c r="N49" s="30"/>
    </row>
    <row r="50" spans="2:14" ht="33.75" customHeight="1" outlineLevel="1" x14ac:dyDescent="0.25">
      <c r="B50" s="31" t="s">
        <v>54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</row>
    <row r="51" spans="2:14" ht="80.25" customHeight="1" outlineLevel="1" x14ac:dyDescent="0.25">
      <c r="B51" s="9">
        <v>33</v>
      </c>
      <c r="C51" s="16" t="s">
        <v>55</v>
      </c>
      <c r="D51" s="13" t="s">
        <v>56</v>
      </c>
      <c r="E51" s="20">
        <v>0.14441999999999999</v>
      </c>
      <c r="F51" s="11" t="s">
        <v>57</v>
      </c>
      <c r="G51" s="9" t="s">
        <v>20</v>
      </c>
      <c r="H51" s="9" t="s">
        <v>21</v>
      </c>
      <c r="I51" s="20">
        <v>3.45</v>
      </c>
      <c r="J51" s="9" t="s">
        <v>22</v>
      </c>
      <c r="K51" s="9" t="s">
        <v>11</v>
      </c>
      <c r="L51" s="9" t="s">
        <v>107</v>
      </c>
      <c r="M51" s="9" t="s">
        <v>106</v>
      </c>
      <c r="N51" s="9" t="s">
        <v>105</v>
      </c>
    </row>
    <row r="52" spans="2:14" ht="84.75" customHeight="1" outlineLevel="1" x14ac:dyDescent="0.25">
      <c r="B52" s="9">
        <v>34</v>
      </c>
      <c r="C52" s="16" t="s">
        <v>58</v>
      </c>
      <c r="D52" s="13" t="s">
        <v>59</v>
      </c>
      <c r="E52" s="20">
        <v>53.963000000000001</v>
      </c>
      <c r="F52" s="11" t="s">
        <v>60</v>
      </c>
      <c r="G52" s="9" t="s">
        <v>20</v>
      </c>
      <c r="H52" s="9" t="s">
        <v>21</v>
      </c>
      <c r="I52" s="20">
        <v>0.9</v>
      </c>
      <c r="J52" s="9" t="s">
        <v>22</v>
      </c>
      <c r="K52" s="9" t="s">
        <v>11</v>
      </c>
      <c r="L52" s="9" t="s">
        <v>107</v>
      </c>
      <c r="M52" s="9" t="s">
        <v>106</v>
      </c>
      <c r="N52" s="9" t="s">
        <v>105</v>
      </c>
    </row>
    <row r="53" spans="2:14" ht="87.75" customHeight="1" outlineLevel="1" x14ac:dyDescent="0.25">
      <c r="B53" s="9">
        <v>35</v>
      </c>
      <c r="C53" s="16" t="s">
        <v>61</v>
      </c>
      <c r="D53" s="13" t="s">
        <v>62</v>
      </c>
      <c r="E53" s="20">
        <v>34.090989999999998</v>
      </c>
      <c r="F53" s="11" t="s">
        <v>63</v>
      </c>
      <c r="G53" s="9" t="s">
        <v>20</v>
      </c>
      <c r="H53" s="9" t="s">
        <v>21</v>
      </c>
      <c r="I53" s="20">
        <v>0.75</v>
      </c>
      <c r="J53" s="9" t="s">
        <v>22</v>
      </c>
      <c r="K53" s="9" t="s">
        <v>11</v>
      </c>
      <c r="L53" s="9" t="s">
        <v>107</v>
      </c>
      <c r="M53" s="9" t="s">
        <v>106</v>
      </c>
      <c r="N53" s="9" t="s">
        <v>105</v>
      </c>
    </row>
    <row r="54" spans="2:14" ht="73.5" customHeight="1" outlineLevel="1" x14ac:dyDescent="0.25">
      <c r="B54" s="51">
        <v>36</v>
      </c>
      <c r="C54" s="50" t="s">
        <v>64</v>
      </c>
      <c r="D54" s="51" t="s">
        <v>65</v>
      </c>
      <c r="E54" s="52">
        <v>3.8179999999999999E-2</v>
      </c>
      <c r="F54" s="53" t="s">
        <v>115</v>
      </c>
      <c r="G54" s="9" t="s">
        <v>20</v>
      </c>
      <c r="H54" s="9" t="s">
        <v>21</v>
      </c>
      <c r="I54" s="20">
        <v>1.9575</v>
      </c>
      <c r="J54" s="9" t="s">
        <v>22</v>
      </c>
      <c r="K54" s="9" t="s">
        <v>11</v>
      </c>
      <c r="L54" s="9" t="s">
        <v>107</v>
      </c>
      <c r="M54" s="9" t="s">
        <v>106</v>
      </c>
      <c r="N54" s="9" t="s">
        <v>105</v>
      </c>
    </row>
    <row r="55" spans="2:14" ht="75" customHeight="1" outlineLevel="1" x14ac:dyDescent="0.25">
      <c r="B55" s="9">
        <v>37</v>
      </c>
      <c r="C55" s="10" t="s">
        <v>66</v>
      </c>
      <c r="D55" s="13" t="s">
        <v>123</v>
      </c>
      <c r="E55" s="20">
        <v>57.749220000000001</v>
      </c>
      <c r="F55" s="14" t="s">
        <v>116</v>
      </c>
      <c r="G55" s="13" t="s">
        <v>20</v>
      </c>
      <c r="H55" s="13" t="s">
        <v>21</v>
      </c>
      <c r="I55" s="22">
        <v>4.2</v>
      </c>
      <c r="J55" s="9" t="s">
        <v>22</v>
      </c>
      <c r="K55" s="9" t="s">
        <v>11</v>
      </c>
      <c r="L55" s="9" t="s">
        <v>107</v>
      </c>
      <c r="M55" s="9" t="s">
        <v>106</v>
      </c>
      <c r="N55" s="9" t="s">
        <v>105</v>
      </c>
    </row>
    <row r="56" spans="2:14" ht="75.75" customHeight="1" outlineLevel="1" x14ac:dyDescent="0.25">
      <c r="B56" s="9">
        <v>38</v>
      </c>
      <c r="C56" s="10" t="s">
        <v>22</v>
      </c>
      <c r="D56" s="13" t="s">
        <v>141</v>
      </c>
      <c r="E56" s="20">
        <v>5.13</v>
      </c>
      <c r="F56" s="14" t="s">
        <v>166</v>
      </c>
      <c r="G56" s="13" t="s">
        <v>20</v>
      </c>
      <c r="H56" s="13" t="s">
        <v>21</v>
      </c>
      <c r="I56" s="20" t="s">
        <v>22</v>
      </c>
      <c r="J56" s="9" t="s">
        <v>22</v>
      </c>
      <c r="K56" s="9" t="s">
        <v>11</v>
      </c>
      <c r="L56" s="9" t="s">
        <v>107</v>
      </c>
      <c r="M56" s="9" t="s">
        <v>106</v>
      </c>
      <c r="N56" s="9" t="s">
        <v>131</v>
      </c>
    </row>
    <row r="57" spans="2:14" ht="69" customHeight="1" outlineLevel="1" x14ac:dyDescent="0.25">
      <c r="B57" s="9">
        <v>39</v>
      </c>
      <c r="C57" s="10" t="s">
        <v>22</v>
      </c>
      <c r="D57" s="13" t="s">
        <v>133</v>
      </c>
      <c r="E57" s="20">
        <v>179.52600000000001</v>
      </c>
      <c r="F57" s="14" t="s">
        <v>169</v>
      </c>
      <c r="G57" s="13" t="s">
        <v>20</v>
      </c>
      <c r="H57" s="13" t="s">
        <v>21</v>
      </c>
      <c r="I57" s="20" t="s">
        <v>22</v>
      </c>
      <c r="J57" s="9" t="s">
        <v>22</v>
      </c>
      <c r="K57" s="9" t="s">
        <v>11</v>
      </c>
      <c r="L57" s="9" t="s">
        <v>107</v>
      </c>
      <c r="M57" s="9" t="s">
        <v>106</v>
      </c>
      <c r="N57" s="9" t="s">
        <v>131</v>
      </c>
    </row>
    <row r="58" spans="2:14" ht="81" customHeight="1" x14ac:dyDescent="0.25">
      <c r="B58" s="9">
        <v>40</v>
      </c>
      <c r="C58" s="10" t="s">
        <v>22</v>
      </c>
      <c r="D58" s="13" t="s">
        <v>130</v>
      </c>
      <c r="E58" s="20">
        <v>538.26400000000001</v>
      </c>
      <c r="F58" s="14" t="s">
        <v>168</v>
      </c>
      <c r="G58" s="13" t="s">
        <v>20</v>
      </c>
      <c r="H58" s="13" t="s">
        <v>21</v>
      </c>
      <c r="I58" s="20" t="s">
        <v>22</v>
      </c>
      <c r="J58" s="9" t="s">
        <v>22</v>
      </c>
      <c r="K58" s="9" t="s">
        <v>11</v>
      </c>
      <c r="L58" s="9" t="s">
        <v>107</v>
      </c>
      <c r="M58" s="9" t="s">
        <v>106</v>
      </c>
      <c r="N58" s="9" t="s">
        <v>131</v>
      </c>
    </row>
    <row r="59" spans="2:14" ht="69" customHeight="1" outlineLevel="1" x14ac:dyDescent="0.25">
      <c r="B59" s="9">
        <v>41</v>
      </c>
      <c r="C59" s="10" t="s">
        <v>22</v>
      </c>
      <c r="D59" s="13" t="s">
        <v>134</v>
      </c>
      <c r="E59" s="20">
        <v>54.631999999999998</v>
      </c>
      <c r="F59" s="14" t="s">
        <v>167</v>
      </c>
      <c r="G59" s="13" t="s">
        <v>20</v>
      </c>
      <c r="H59" s="13" t="s">
        <v>21</v>
      </c>
      <c r="I59" s="20" t="s">
        <v>22</v>
      </c>
      <c r="J59" s="9" t="s">
        <v>22</v>
      </c>
      <c r="K59" s="9" t="s">
        <v>11</v>
      </c>
      <c r="L59" s="9" t="s">
        <v>107</v>
      </c>
      <c r="M59" s="9" t="s">
        <v>106</v>
      </c>
      <c r="N59" s="9" t="s">
        <v>131</v>
      </c>
    </row>
    <row r="60" spans="2:14" ht="77.25" customHeight="1" outlineLevel="1" x14ac:dyDescent="0.25">
      <c r="B60" s="9">
        <v>42</v>
      </c>
      <c r="C60" s="10" t="s">
        <v>22</v>
      </c>
      <c r="D60" s="13" t="s">
        <v>141</v>
      </c>
      <c r="E60" s="20">
        <v>1.44</v>
      </c>
      <c r="F60" s="14" t="s">
        <v>172</v>
      </c>
      <c r="G60" s="13" t="s">
        <v>20</v>
      </c>
      <c r="H60" s="13" t="s">
        <v>21</v>
      </c>
      <c r="I60" s="20" t="s">
        <v>22</v>
      </c>
      <c r="J60" s="9" t="s">
        <v>22</v>
      </c>
      <c r="K60" s="9" t="s">
        <v>11</v>
      </c>
      <c r="L60" s="9" t="s">
        <v>107</v>
      </c>
      <c r="M60" s="9" t="s">
        <v>106</v>
      </c>
      <c r="N60" s="9" t="s">
        <v>131</v>
      </c>
    </row>
    <row r="61" spans="2:14" ht="87" customHeight="1" x14ac:dyDescent="0.25">
      <c r="B61" s="9">
        <v>43</v>
      </c>
      <c r="C61" s="10" t="s">
        <v>22</v>
      </c>
      <c r="D61" s="13" t="s">
        <v>130</v>
      </c>
      <c r="E61" s="20">
        <v>178.11500000000001</v>
      </c>
      <c r="F61" s="14" t="s">
        <v>171</v>
      </c>
      <c r="G61" s="13" t="s">
        <v>20</v>
      </c>
      <c r="H61" s="13" t="s">
        <v>21</v>
      </c>
      <c r="I61" s="20" t="s">
        <v>22</v>
      </c>
      <c r="J61" s="9" t="s">
        <v>22</v>
      </c>
      <c r="K61" s="9" t="s">
        <v>11</v>
      </c>
      <c r="L61" s="9" t="s">
        <v>107</v>
      </c>
      <c r="M61" s="9" t="s">
        <v>106</v>
      </c>
      <c r="N61" s="9" t="s">
        <v>131</v>
      </c>
    </row>
    <row r="62" spans="2:14" ht="72" customHeight="1" outlineLevel="1" x14ac:dyDescent="0.25">
      <c r="B62" s="9">
        <v>44</v>
      </c>
      <c r="C62" s="10" t="s">
        <v>22</v>
      </c>
      <c r="D62" s="13" t="s">
        <v>134</v>
      </c>
      <c r="E62" s="20">
        <v>17.494</v>
      </c>
      <c r="F62" s="14" t="s">
        <v>170</v>
      </c>
      <c r="G62" s="13" t="s">
        <v>20</v>
      </c>
      <c r="H62" s="13" t="s">
        <v>21</v>
      </c>
      <c r="I62" s="20" t="s">
        <v>22</v>
      </c>
      <c r="J62" s="9" t="s">
        <v>22</v>
      </c>
      <c r="K62" s="9" t="s">
        <v>11</v>
      </c>
      <c r="L62" s="9" t="s">
        <v>107</v>
      </c>
      <c r="M62" s="9" t="s">
        <v>106</v>
      </c>
      <c r="N62" s="9" t="s">
        <v>131</v>
      </c>
    </row>
    <row r="63" spans="2:14" ht="76.5" customHeight="1" outlineLevel="1" x14ac:dyDescent="0.25">
      <c r="B63" s="9">
        <v>45</v>
      </c>
      <c r="C63" s="10" t="s">
        <v>22</v>
      </c>
      <c r="D63" s="13" t="s">
        <v>130</v>
      </c>
      <c r="E63" s="20">
        <v>17.778500000000001</v>
      </c>
      <c r="F63" s="14" t="s">
        <v>173</v>
      </c>
      <c r="G63" s="13" t="s">
        <v>20</v>
      </c>
      <c r="H63" s="13" t="s">
        <v>21</v>
      </c>
      <c r="I63" s="20" t="s">
        <v>22</v>
      </c>
      <c r="J63" s="9" t="s">
        <v>22</v>
      </c>
      <c r="K63" s="9" t="s">
        <v>11</v>
      </c>
      <c r="L63" s="9" t="s">
        <v>107</v>
      </c>
      <c r="M63" s="9" t="s">
        <v>106</v>
      </c>
      <c r="N63" s="9" t="s">
        <v>131</v>
      </c>
    </row>
    <row r="64" spans="2:14" ht="82.5" customHeight="1" x14ac:dyDescent="0.25">
      <c r="B64" s="9">
        <v>46</v>
      </c>
      <c r="C64" s="10" t="s">
        <v>22</v>
      </c>
      <c r="D64" s="13" t="s">
        <v>134</v>
      </c>
      <c r="E64" s="20">
        <v>17.585000000000001</v>
      </c>
      <c r="F64" s="14" t="s">
        <v>174</v>
      </c>
      <c r="G64" s="13" t="s">
        <v>20</v>
      </c>
      <c r="H64" s="13" t="s">
        <v>21</v>
      </c>
      <c r="I64" s="20" t="s">
        <v>22</v>
      </c>
      <c r="J64" s="9" t="s">
        <v>22</v>
      </c>
      <c r="K64" s="9" t="s">
        <v>11</v>
      </c>
      <c r="L64" s="9" t="s">
        <v>107</v>
      </c>
      <c r="M64" s="9" t="s">
        <v>106</v>
      </c>
      <c r="N64" s="9" t="s">
        <v>131</v>
      </c>
    </row>
    <row r="65" spans="2:14" ht="36.75" customHeight="1" x14ac:dyDescent="0.25">
      <c r="B65" s="25" t="s">
        <v>28</v>
      </c>
      <c r="C65" s="26"/>
      <c r="D65" s="27"/>
      <c r="E65" s="21">
        <f>SUM(E51:E64)</f>
        <v>1155.9503099999999</v>
      </c>
      <c r="F65" s="12"/>
      <c r="G65" s="28"/>
      <c r="H65" s="29"/>
      <c r="I65" s="21">
        <f>SUM(I51:I64)</f>
        <v>11.2575</v>
      </c>
      <c r="J65" s="12"/>
      <c r="K65" s="28"/>
      <c r="L65" s="30"/>
      <c r="M65" s="30"/>
      <c r="N65" s="30"/>
    </row>
    <row r="66" spans="2:14" ht="40.5" customHeight="1" outlineLevel="1" x14ac:dyDescent="0.25">
      <c r="B66" s="31" t="s">
        <v>67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</row>
    <row r="67" spans="2:14" ht="74.25" customHeight="1" outlineLevel="1" x14ac:dyDescent="0.25">
      <c r="B67" s="9">
        <v>47</v>
      </c>
      <c r="C67" s="16" t="s">
        <v>68</v>
      </c>
      <c r="D67" s="9" t="s">
        <v>69</v>
      </c>
      <c r="E67" s="20">
        <v>1.0000000000000001E-5</v>
      </c>
      <c r="F67" s="11" t="s">
        <v>70</v>
      </c>
      <c r="G67" s="9" t="s">
        <v>20</v>
      </c>
      <c r="H67" s="9" t="s">
        <v>21</v>
      </c>
      <c r="I67" s="20">
        <v>2.25</v>
      </c>
      <c r="J67" s="9" t="s">
        <v>22</v>
      </c>
      <c r="K67" s="9" t="s">
        <v>11</v>
      </c>
      <c r="L67" s="9" t="s">
        <v>107</v>
      </c>
      <c r="M67" s="9" t="s">
        <v>106</v>
      </c>
      <c r="N67" s="9" t="s">
        <v>105</v>
      </c>
    </row>
    <row r="68" spans="2:14" ht="77.25" customHeight="1" x14ac:dyDescent="0.25">
      <c r="B68" s="9">
        <v>48</v>
      </c>
      <c r="C68" s="16" t="s">
        <v>71</v>
      </c>
      <c r="D68" s="17" t="s">
        <v>120</v>
      </c>
      <c r="E68" s="20">
        <v>1.5299999999999999E-3</v>
      </c>
      <c r="F68" s="11" t="s">
        <v>72</v>
      </c>
      <c r="G68" s="9" t="s">
        <v>20</v>
      </c>
      <c r="H68" s="9" t="s">
        <v>21</v>
      </c>
      <c r="I68" s="20">
        <v>1.5914999999999999</v>
      </c>
      <c r="J68" s="9" t="s">
        <v>22</v>
      </c>
      <c r="K68" s="9" t="s">
        <v>11</v>
      </c>
      <c r="L68" s="9" t="s">
        <v>107</v>
      </c>
      <c r="M68" s="9" t="s">
        <v>106</v>
      </c>
      <c r="N68" s="9" t="s">
        <v>105</v>
      </c>
    </row>
    <row r="69" spans="2:14" ht="81.75" customHeight="1" outlineLevel="1" x14ac:dyDescent="0.25">
      <c r="B69" s="51">
        <v>49</v>
      </c>
      <c r="C69" s="50">
        <v>700010</v>
      </c>
      <c r="D69" s="51" t="s">
        <v>73</v>
      </c>
      <c r="E69" s="52">
        <v>78</v>
      </c>
      <c r="F69" s="53" t="s">
        <v>74</v>
      </c>
      <c r="G69" s="9" t="s">
        <v>20</v>
      </c>
      <c r="H69" s="9" t="s">
        <v>21</v>
      </c>
      <c r="I69" s="20">
        <v>3.75</v>
      </c>
      <c r="J69" s="9" t="s">
        <v>22</v>
      </c>
      <c r="K69" s="9" t="s">
        <v>11</v>
      </c>
      <c r="L69" s="9" t="s">
        <v>107</v>
      </c>
      <c r="M69" s="9" t="s">
        <v>106</v>
      </c>
      <c r="N69" s="9" t="s">
        <v>105</v>
      </c>
    </row>
    <row r="70" spans="2:14" ht="64.5" customHeight="1" outlineLevel="1" x14ac:dyDescent="0.25">
      <c r="B70" s="9">
        <v>50</v>
      </c>
      <c r="C70" s="16" t="s">
        <v>75</v>
      </c>
      <c r="D70" s="9" t="s">
        <v>76</v>
      </c>
      <c r="E70" s="20">
        <v>1.5299999999999999E-3</v>
      </c>
      <c r="F70" s="11" t="s">
        <v>77</v>
      </c>
      <c r="G70" s="9" t="s">
        <v>20</v>
      </c>
      <c r="H70" s="9" t="s">
        <v>21</v>
      </c>
      <c r="I70" s="20">
        <v>1.9575</v>
      </c>
      <c r="J70" s="9" t="s">
        <v>22</v>
      </c>
      <c r="K70" s="9" t="s">
        <v>11</v>
      </c>
      <c r="L70" s="9" t="s">
        <v>107</v>
      </c>
      <c r="M70" s="9" t="s">
        <v>106</v>
      </c>
      <c r="N70" s="9" t="s">
        <v>105</v>
      </c>
    </row>
    <row r="71" spans="2:14" ht="92.25" customHeight="1" outlineLevel="1" x14ac:dyDescent="0.25">
      <c r="B71" s="9">
        <v>51</v>
      </c>
      <c r="C71" s="16" t="s">
        <v>78</v>
      </c>
      <c r="D71" s="17" t="s">
        <v>119</v>
      </c>
      <c r="E71" s="20">
        <v>0.33759</v>
      </c>
      <c r="F71" s="11" t="s">
        <v>79</v>
      </c>
      <c r="G71" s="9" t="s">
        <v>20</v>
      </c>
      <c r="H71" s="9" t="s">
        <v>21</v>
      </c>
      <c r="I71" s="20">
        <v>0.55649999999999999</v>
      </c>
      <c r="J71" s="9" t="s">
        <v>22</v>
      </c>
      <c r="K71" s="9" t="s">
        <v>11</v>
      </c>
      <c r="L71" s="9" t="s">
        <v>107</v>
      </c>
      <c r="M71" s="9" t="s">
        <v>106</v>
      </c>
      <c r="N71" s="9" t="s">
        <v>105</v>
      </c>
    </row>
    <row r="72" spans="2:14" ht="77.25" customHeight="1" outlineLevel="1" x14ac:dyDescent="0.25">
      <c r="B72" s="9">
        <v>52</v>
      </c>
      <c r="C72" s="16" t="s">
        <v>80</v>
      </c>
      <c r="D72" s="9" t="s">
        <v>81</v>
      </c>
      <c r="E72" s="20">
        <v>0.82928999999999997</v>
      </c>
      <c r="F72" s="11" t="s">
        <v>82</v>
      </c>
      <c r="G72" s="9" t="s">
        <v>20</v>
      </c>
      <c r="H72" s="9" t="s">
        <v>21</v>
      </c>
      <c r="I72" s="20">
        <v>0.72</v>
      </c>
      <c r="J72" s="9" t="s">
        <v>22</v>
      </c>
      <c r="K72" s="9" t="s">
        <v>11</v>
      </c>
      <c r="L72" s="9" t="s">
        <v>107</v>
      </c>
      <c r="M72" s="9" t="s">
        <v>106</v>
      </c>
      <c r="N72" s="9" t="s">
        <v>105</v>
      </c>
    </row>
    <row r="73" spans="2:14" ht="77.25" customHeight="1" outlineLevel="1" x14ac:dyDescent="0.25">
      <c r="B73" s="9">
        <v>53</v>
      </c>
      <c r="C73" s="16">
        <v>10700109</v>
      </c>
      <c r="D73" s="9" t="s">
        <v>125</v>
      </c>
      <c r="E73" s="20">
        <v>78</v>
      </c>
      <c r="F73" s="11" t="s">
        <v>83</v>
      </c>
      <c r="G73" s="9" t="s">
        <v>20</v>
      </c>
      <c r="H73" s="9" t="s">
        <v>21</v>
      </c>
      <c r="I73" s="20">
        <v>3.6</v>
      </c>
      <c r="J73" s="9" t="s">
        <v>22</v>
      </c>
      <c r="K73" s="9" t="s">
        <v>11</v>
      </c>
      <c r="L73" s="9" t="s">
        <v>107</v>
      </c>
      <c r="M73" s="9" t="s">
        <v>106</v>
      </c>
      <c r="N73" s="9" t="s">
        <v>105</v>
      </c>
    </row>
    <row r="74" spans="2:14" ht="68.25" customHeight="1" outlineLevel="1" x14ac:dyDescent="0.25">
      <c r="B74" s="9">
        <v>54</v>
      </c>
      <c r="C74" s="16" t="s">
        <v>84</v>
      </c>
      <c r="D74" s="9" t="s">
        <v>85</v>
      </c>
      <c r="E74" s="20">
        <v>0.29131000000000001</v>
      </c>
      <c r="F74" s="11" t="s">
        <v>86</v>
      </c>
      <c r="G74" s="9" t="s">
        <v>20</v>
      </c>
      <c r="H74" s="9" t="s">
        <v>21</v>
      </c>
      <c r="I74" s="20">
        <v>0.51800000000000002</v>
      </c>
      <c r="J74" s="9" t="s">
        <v>22</v>
      </c>
      <c r="K74" s="9" t="s">
        <v>11</v>
      </c>
      <c r="L74" s="9" t="s">
        <v>107</v>
      </c>
      <c r="M74" s="9" t="s">
        <v>106</v>
      </c>
      <c r="N74" s="9" t="s">
        <v>105</v>
      </c>
    </row>
    <row r="75" spans="2:14" ht="60" outlineLevel="1" x14ac:dyDescent="0.25">
      <c r="B75" s="9">
        <v>55</v>
      </c>
      <c r="C75" s="16" t="s">
        <v>22</v>
      </c>
      <c r="D75" s="9" t="s">
        <v>139</v>
      </c>
      <c r="E75" s="20">
        <v>85.95</v>
      </c>
      <c r="F75" s="11" t="s">
        <v>177</v>
      </c>
      <c r="G75" s="9" t="s">
        <v>20</v>
      </c>
      <c r="H75" s="9" t="s">
        <v>21</v>
      </c>
      <c r="I75" s="20" t="s">
        <v>22</v>
      </c>
      <c r="J75" s="9" t="s">
        <v>22</v>
      </c>
      <c r="K75" s="9" t="s">
        <v>11</v>
      </c>
      <c r="L75" s="9" t="s">
        <v>107</v>
      </c>
      <c r="M75" s="9" t="s">
        <v>106</v>
      </c>
      <c r="N75" s="9" t="s">
        <v>131</v>
      </c>
    </row>
    <row r="76" spans="2:14" ht="67.5" customHeight="1" outlineLevel="1" x14ac:dyDescent="0.25">
      <c r="B76" s="9">
        <v>56</v>
      </c>
      <c r="C76" s="16" t="s">
        <v>22</v>
      </c>
      <c r="D76" s="9" t="s">
        <v>134</v>
      </c>
      <c r="E76" s="20">
        <v>40.569229999999997</v>
      </c>
      <c r="F76" s="11" t="s">
        <v>178</v>
      </c>
      <c r="G76" s="9" t="s">
        <v>20</v>
      </c>
      <c r="H76" s="9" t="s">
        <v>21</v>
      </c>
      <c r="I76" s="20" t="s">
        <v>22</v>
      </c>
      <c r="J76" s="9" t="s">
        <v>22</v>
      </c>
      <c r="K76" s="9" t="s">
        <v>11</v>
      </c>
      <c r="L76" s="9" t="s">
        <v>107</v>
      </c>
      <c r="M76" s="9" t="s">
        <v>106</v>
      </c>
      <c r="N76" s="9" t="s">
        <v>131</v>
      </c>
    </row>
    <row r="77" spans="2:14" ht="64.5" customHeight="1" outlineLevel="1" x14ac:dyDescent="0.25">
      <c r="B77" s="9">
        <v>57</v>
      </c>
      <c r="C77" s="16" t="s">
        <v>22</v>
      </c>
      <c r="D77" s="9" t="s">
        <v>139</v>
      </c>
      <c r="E77" s="20">
        <v>18.34</v>
      </c>
      <c r="F77" s="11" t="s">
        <v>179</v>
      </c>
      <c r="G77" s="9" t="s">
        <v>20</v>
      </c>
      <c r="H77" s="9" t="s">
        <v>21</v>
      </c>
      <c r="I77" s="20" t="s">
        <v>22</v>
      </c>
      <c r="J77" s="9" t="s">
        <v>22</v>
      </c>
      <c r="K77" s="9" t="s">
        <v>11</v>
      </c>
      <c r="L77" s="9" t="s">
        <v>107</v>
      </c>
      <c r="M77" s="9" t="s">
        <v>106</v>
      </c>
      <c r="N77" s="9" t="s">
        <v>131</v>
      </c>
    </row>
    <row r="78" spans="2:14" ht="70.5" customHeight="1" outlineLevel="1" x14ac:dyDescent="0.25">
      <c r="B78" s="9">
        <v>58</v>
      </c>
      <c r="C78" s="16" t="s">
        <v>22</v>
      </c>
      <c r="D78" s="9" t="s">
        <v>134</v>
      </c>
      <c r="E78" s="20">
        <v>5.7572000000000001</v>
      </c>
      <c r="F78" s="11" t="s">
        <v>180</v>
      </c>
      <c r="G78" s="9" t="s">
        <v>20</v>
      </c>
      <c r="H78" s="9" t="s">
        <v>21</v>
      </c>
      <c r="I78" s="20" t="s">
        <v>22</v>
      </c>
      <c r="J78" s="9" t="s">
        <v>22</v>
      </c>
      <c r="K78" s="9" t="s">
        <v>11</v>
      </c>
      <c r="L78" s="9" t="s">
        <v>107</v>
      </c>
      <c r="M78" s="9" t="s">
        <v>106</v>
      </c>
      <c r="N78" s="9" t="s">
        <v>131</v>
      </c>
    </row>
    <row r="79" spans="2:14" ht="54.75" customHeight="1" outlineLevel="1" x14ac:dyDescent="0.25">
      <c r="B79" s="9">
        <v>59</v>
      </c>
      <c r="C79" s="16" t="s">
        <v>22</v>
      </c>
      <c r="D79" s="9" t="s">
        <v>134</v>
      </c>
      <c r="E79" s="20">
        <v>9.0593299999999992</v>
      </c>
      <c r="F79" s="11" t="s">
        <v>181</v>
      </c>
      <c r="G79" s="9" t="s">
        <v>20</v>
      </c>
      <c r="H79" s="9" t="s">
        <v>21</v>
      </c>
      <c r="I79" s="20" t="s">
        <v>22</v>
      </c>
      <c r="J79" s="9" t="s">
        <v>22</v>
      </c>
      <c r="K79" s="9" t="s">
        <v>11</v>
      </c>
      <c r="L79" s="9" t="s">
        <v>107</v>
      </c>
      <c r="M79" s="9" t="s">
        <v>106</v>
      </c>
      <c r="N79" s="9" t="s">
        <v>131</v>
      </c>
    </row>
    <row r="80" spans="2:14" ht="51.75" customHeight="1" outlineLevel="1" x14ac:dyDescent="0.25">
      <c r="B80" s="9">
        <v>60</v>
      </c>
      <c r="C80" s="16" t="s">
        <v>22</v>
      </c>
      <c r="D80" s="9" t="s">
        <v>139</v>
      </c>
      <c r="E80" s="20">
        <v>79.3</v>
      </c>
      <c r="F80" s="11" t="s">
        <v>182</v>
      </c>
      <c r="G80" s="9" t="s">
        <v>20</v>
      </c>
      <c r="H80" s="9" t="s">
        <v>21</v>
      </c>
      <c r="I80" s="20" t="s">
        <v>22</v>
      </c>
      <c r="J80" s="9" t="s">
        <v>22</v>
      </c>
      <c r="K80" s="9" t="s">
        <v>11</v>
      </c>
      <c r="L80" s="9" t="s">
        <v>107</v>
      </c>
      <c r="M80" s="9" t="s">
        <v>106</v>
      </c>
      <c r="N80" s="9" t="s">
        <v>131</v>
      </c>
    </row>
    <row r="81" spans="2:14" ht="60.75" customHeight="1" outlineLevel="1" x14ac:dyDescent="0.25">
      <c r="B81" s="9">
        <v>61</v>
      </c>
      <c r="C81" s="16" t="s">
        <v>22</v>
      </c>
      <c r="D81" s="9" t="s">
        <v>134</v>
      </c>
      <c r="E81" s="20">
        <v>62.939770000000003</v>
      </c>
      <c r="F81" s="11" t="s">
        <v>183</v>
      </c>
      <c r="G81" s="9" t="s">
        <v>20</v>
      </c>
      <c r="H81" s="9" t="s">
        <v>21</v>
      </c>
      <c r="I81" s="20" t="s">
        <v>22</v>
      </c>
      <c r="J81" s="9" t="s">
        <v>22</v>
      </c>
      <c r="K81" s="9" t="s">
        <v>11</v>
      </c>
      <c r="L81" s="9" t="s">
        <v>107</v>
      </c>
      <c r="M81" s="9" t="s">
        <v>106</v>
      </c>
      <c r="N81" s="9" t="s">
        <v>131</v>
      </c>
    </row>
    <row r="82" spans="2:14" ht="57" customHeight="1" outlineLevel="1" x14ac:dyDescent="0.25">
      <c r="B82" s="9">
        <v>62</v>
      </c>
      <c r="C82" s="16" t="s">
        <v>22</v>
      </c>
      <c r="D82" s="9" t="s">
        <v>140</v>
      </c>
      <c r="E82" s="20">
        <v>3.254</v>
      </c>
      <c r="F82" s="11" t="s">
        <v>184</v>
      </c>
      <c r="G82" s="9" t="s">
        <v>20</v>
      </c>
      <c r="H82" s="9" t="s">
        <v>21</v>
      </c>
      <c r="I82" s="20" t="s">
        <v>22</v>
      </c>
      <c r="J82" s="9" t="s">
        <v>22</v>
      </c>
      <c r="K82" s="9" t="s">
        <v>11</v>
      </c>
      <c r="L82" s="9" t="s">
        <v>107</v>
      </c>
      <c r="M82" s="9" t="s">
        <v>106</v>
      </c>
      <c r="N82" s="9" t="s">
        <v>131</v>
      </c>
    </row>
    <row r="83" spans="2:14" ht="30" customHeight="1" outlineLevel="1" x14ac:dyDescent="0.25">
      <c r="B83" s="25" t="s">
        <v>28</v>
      </c>
      <c r="C83" s="26"/>
      <c r="D83" s="27"/>
      <c r="E83" s="21">
        <f>SUM(E67:E82)</f>
        <v>462.63079000000005</v>
      </c>
      <c r="F83" s="12"/>
      <c r="G83" s="28"/>
      <c r="H83" s="29"/>
      <c r="I83" s="21">
        <f>SUM(I67:I82)</f>
        <v>14.9435</v>
      </c>
      <c r="J83" s="12"/>
      <c r="K83" s="28"/>
      <c r="L83" s="30"/>
      <c r="M83" s="30"/>
      <c r="N83" s="30"/>
    </row>
    <row r="84" spans="2:14" ht="28.5" customHeight="1" outlineLevel="1" x14ac:dyDescent="0.25">
      <c r="B84" s="31" t="s">
        <v>87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</row>
    <row r="85" spans="2:14" ht="67.5" customHeight="1" outlineLevel="1" x14ac:dyDescent="0.25">
      <c r="B85" s="9">
        <v>63</v>
      </c>
      <c r="C85" s="16" t="s">
        <v>88</v>
      </c>
      <c r="D85" s="9" t="s">
        <v>89</v>
      </c>
      <c r="E85" s="20">
        <v>0</v>
      </c>
      <c r="F85" s="11" t="s">
        <v>90</v>
      </c>
      <c r="G85" s="9" t="s">
        <v>20</v>
      </c>
      <c r="H85" s="9" t="s">
        <v>21</v>
      </c>
      <c r="I85" s="20">
        <v>0.52149999999999996</v>
      </c>
      <c r="J85" s="9" t="s">
        <v>22</v>
      </c>
      <c r="K85" s="9" t="s">
        <v>11</v>
      </c>
      <c r="L85" s="9" t="s">
        <v>107</v>
      </c>
      <c r="M85" s="9" t="s">
        <v>106</v>
      </c>
      <c r="N85" s="9" t="s">
        <v>105</v>
      </c>
    </row>
    <row r="86" spans="2:14" ht="67.5" customHeight="1" outlineLevel="1" x14ac:dyDescent="0.25">
      <c r="B86" s="9">
        <v>64</v>
      </c>
      <c r="C86" s="16" t="s">
        <v>22</v>
      </c>
      <c r="D86" s="9" t="s">
        <v>135</v>
      </c>
      <c r="E86" s="20">
        <v>292.3</v>
      </c>
      <c r="F86" s="11" t="s">
        <v>185</v>
      </c>
      <c r="G86" s="9" t="s">
        <v>20</v>
      </c>
      <c r="H86" s="9" t="s">
        <v>21</v>
      </c>
      <c r="I86" s="20" t="s">
        <v>22</v>
      </c>
      <c r="J86" s="9" t="s">
        <v>22</v>
      </c>
      <c r="K86" s="9" t="s">
        <v>11</v>
      </c>
      <c r="L86" s="9" t="s">
        <v>107</v>
      </c>
      <c r="M86" s="9" t="s">
        <v>106</v>
      </c>
      <c r="N86" s="9" t="s">
        <v>131</v>
      </c>
    </row>
    <row r="87" spans="2:14" ht="67.5" customHeight="1" outlineLevel="1" x14ac:dyDescent="0.25">
      <c r="B87" s="9">
        <v>65</v>
      </c>
      <c r="C87" s="16" t="s">
        <v>22</v>
      </c>
      <c r="D87" s="9" t="s">
        <v>136</v>
      </c>
      <c r="E87" s="20">
        <v>16.74549</v>
      </c>
      <c r="F87" s="11" t="s">
        <v>186</v>
      </c>
      <c r="G87" s="9" t="s">
        <v>20</v>
      </c>
      <c r="H87" s="9" t="s">
        <v>21</v>
      </c>
      <c r="I87" s="20" t="s">
        <v>22</v>
      </c>
      <c r="J87" s="9" t="s">
        <v>22</v>
      </c>
      <c r="K87" s="9" t="s">
        <v>11</v>
      </c>
      <c r="L87" s="9" t="s">
        <v>107</v>
      </c>
      <c r="M87" s="9" t="s">
        <v>106</v>
      </c>
      <c r="N87" s="9" t="s">
        <v>131</v>
      </c>
    </row>
    <row r="88" spans="2:14" ht="30" customHeight="1" x14ac:dyDescent="0.25">
      <c r="B88" s="25" t="s">
        <v>28</v>
      </c>
      <c r="C88" s="26"/>
      <c r="D88" s="27"/>
      <c r="E88" s="21">
        <f>SUM(E85:E87)</f>
        <v>309.04549000000003</v>
      </c>
      <c r="F88" s="12"/>
      <c r="G88" s="28"/>
      <c r="H88" s="29"/>
      <c r="I88" s="21">
        <f>SUM(I85:I85)</f>
        <v>0.52149999999999996</v>
      </c>
      <c r="J88" s="12"/>
      <c r="K88" s="28"/>
      <c r="L88" s="30"/>
      <c r="M88" s="30"/>
      <c r="N88" s="30"/>
    </row>
    <row r="89" spans="2:14" ht="27.75" customHeight="1" x14ac:dyDescent="0.25">
      <c r="B89" s="31" t="s">
        <v>91</v>
      </c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</row>
    <row r="90" spans="2:14" ht="72.75" customHeight="1" x14ac:dyDescent="0.25">
      <c r="B90" s="9">
        <v>66</v>
      </c>
      <c r="C90" s="16" t="s">
        <v>92</v>
      </c>
      <c r="D90" s="13" t="s">
        <v>121</v>
      </c>
      <c r="E90" s="22">
        <v>0</v>
      </c>
      <c r="F90" s="11" t="s">
        <v>93</v>
      </c>
      <c r="G90" s="9" t="s">
        <v>20</v>
      </c>
      <c r="H90" s="9" t="s">
        <v>21</v>
      </c>
      <c r="I90" s="20">
        <v>10.5</v>
      </c>
      <c r="J90" s="9" t="s">
        <v>22</v>
      </c>
      <c r="K90" s="9" t="s">
        <v>11</v>
      </c>
      <c r="L90" s="9" t="s">
        <v>107</v>
      </c>
      <c r="M90" s="9" t="s">
        <v>106</v>
      </c>
      <c r="N90" s="9" t="s">
        <v>105</v>
      </c>
    </row>
    <row r="91" spans="2:14" ht="72.75" customHeight="1" x14ac:dyDescent="0.25">
      <c r="B91" s="9">
        <v>67</v>
      </c>
      <c r="C91" s="16" t="s">
        <v>94</v>
      </c>
      <c r="D91" s="13" t="s">
        <v>122</v>
      </c>
      <c r="E91" s="22">
        <v>0</v>
      </c>
      <c r="F91" s="11" t="s">
        <v>95</v>
      </c>
      <c r="G91" s="9" t="s">
        <v>20</v>
      </c>
      <c r="H91" s="9" t="s">
        <v>21</v>
      </c>
      <c r="I91" s="20">
        <v>0.58799999999999997</v>
      </c>
      <c r="J91" s="9" t="s">
        <v>22</v>
      </c>
      <c r="K91" s="9" t="s">
        <v>11</v>
      </c>
      <c r="L91" s="9" t="s">
        <v>107</v>
      </c>
      <c r="M91" s="9" t="s">
        <v>106</v>
      </c>
      <c r="N91" s="9" t="s">
        <v>105</v>
      </c>
    </row>
    <row r="92" spans="2:14" ht="60" x14ac:dyDescent="0.25">
      <c r="B92" s="9">
        <v>68</v>
      </c>
      <c r="C92" s="16" t="s">
        <v>22</v>
      </c>
      <c r="D92" s="13" t="s">
        <v>129</v>
      </c>
      <c r="E92" s="22">
        <v>62.69068</v>
      </c>
      <c r="F92" s="11" t="s">
        <v>187</v>
      </c>
      <c r="G92" s="9" t="s">
        <v>20</v>
      </c>
      <c r="H92" s="9" t="s">
        <v>21</v>
      </c>
      <c r="I92" s="20" t="s">
        <v>22</v>
      </c>
      <c r="J92" s="9" t="s">
        <v>22</v>
      </c>
      <c r="K92" s="9" t="s">
        <v>11</v>
      </c>
      <c r="L92" s="9" t="s">
        <v>107</v>
      </c>
      <c r="M92" s="9" t="s">
        <v>106</v>
      </c>
      <c r="N92" s="9" t="s">
        <v>131</v>
      </c>
    </row>
    <row r="93" spans="2:14" ht="60" x14ac:dyDescent="0.25">
      <c r="B93" s="9">
        <v>69</v>
      </c>
      <c r="C93" s="16" t="s">
        <v>22</v>
      </c>
      <c r="D93" s="13" t="s">
        <v>141</v>
      </c>
      <c r="E93" s="22">
        <v>18.7896</v>
      </c>
      <c r="F93" s="11" t="s">
        <v>190</v>
      </c>
      <c r="G93" s="9" t="s">
        <v>20</v>
      </c>
      <c r="H93" s="9" t="s">
        <v>21</v>
      </c>
      <c r="I93" s="20" t="s">
        <v>22</v>
      </c>
      <c r="J93" s="9" t="s">
        <v>22</v>
      </c>
      <c r="K93" s="9" t="s">
        <v>11</v>
      </c>
      <c r="L93" s="9" t="s">
        <v>107</v>
      </c>
      <c r="M93" s="9" t="s">
        <v>106</v>
      </c>
      <c r="N93" s="9" t="s">
        <v>131</v>
      </c>
    </row>
    <row r="94" spans="2:14" ht="60" x14ac:dyDescent="0.25">
      <c r="B94" s="9">
        <v>70</v>
      </c>
      <c r="C94" s="16" t="s">
        <v>22</v>
      </c>
      <c r="D94" s="13" t="s">
        <v>130</v>
      </c>
      <c r="E94" s="22">
        <v>183.6258</v>
      </c>
      <c r="F94" s="11" t="s">
        <v>189</v>
      </c>
      <c r="G94" s="9" t="s">
        <v>20</v>
      </c>
      <c r="H94" s="9" t="s">
        <v>21</v>
      </c>
      <c r="I94" s="20" t="s">
        <v>22</v>
      </c>
      <c r="J94" s="9" t="s">
        <v>22</v>
      </c>
      <c r="K94" s="9" t="s">
        <v>11</v>
      </c>
      <c r="L94" s="9" t="s">
        <v>107</v>
      </c>
      <c r="M94" s="9" t="s">
        <v>106</v>
      </c>
      <c r="N94" s="9" t="s">
        <v>131</v>
      </c>
    </row>
    <row r="95" spans="2:14" ht="60" x14ac:dyDescent="0.25">
      <c r="B95" s="9">
        <v>71</v>
      </c>
      <c r="C95" s="16" t="s">
        <v>22</v>
      </c>
      <c r="D95" s="13" t="s">
        <v>134</v>
      </c>
      <c r="E95" s="22">
        <v>111.31555</v>
      </c>
      <c r="F95" s="11" t="s">
        <v>188</v>
      </c>
      <c r="G95" s="9" t="s">
        <v>20</v>
      </c>
      <c r="H95" s="9" t="s">
        <v>21</v>
      </c>
      <c r="I95" s="20" t="s">
        <v>22</v>
      </c>
      <c r="J95" s="9" t="s">
        <v>22</v>
      </c>
      <c r="K95" s="9" t="s">
        <v>11</v>
      </c>
      <c r="L95" s="9" t="s">
        <v>107</v>
      </c>
      <c r="M95" s="9" t="s">
        <v>106</v>
      </c>
      <c r="N95" s="9" t="s">
        <v>131</v>
      </c>
    </row>
    <row r="96" spans="2:14" ht="60" x14ac:dyDescent="0.25">
      <c r="B96" s="9">
        <v>72</v>
      </c>
      <c r="C96" s="16" t="s">
        <v>22</v>
      </c>
      <c r="D96" s="13" t="s">
        <v>130</v>
      </c>
      <c r="E96" s="22">
        <v>75.775400000000005</v>
      </c>
      <c r="F96" s="11" t="s">
        <v>191</v>
      </c>
      <c r="G96" s="9" t="s">
        <v>20</v>
      </c>
      <c r="H96" s="9" t="s">
        <v>21</v>
      </c>
      <c r="I96" s="20" t="s">
        <v>22</v>
      </c>
      <c r="J96" s="9" t="s">
        <v>22</v>
      </c>
      <c r="K96" s="9" t="s">
        <v>11</v>
      </c>
      <c r="L96" s="9" t="s">
        <v>107</v>
      </c>
      <c r="M96" s="9" t="s">
        <v>106</v>
      </c>
      <c r="N96" s="9" t="s">
        <v>131</v>
      </c>
    </row>
    <row r="97" spans="2:14" ht="60" x14ac:dyDescent="0.25">
      <c r="B97" s="9">
        <v>73</v>
      </c>
      <c r="C97" s="16" t="s">
        <v>22</v>
      </c>
      <c r="D97" s="13" t="s">
        <v>134</v>
      </c>
      <c r="E97" s="22">
        <v>23.544090000000001</v>
      </c>
      <c r="F97" s="11" t="s">
        <v>192</v>
      </c>
      <c r="G97" s="9" t="s">
        <v>20</v>
      </c>
      <c r="H97" s="9" t="s">
        <v>21</v>
      </c>
      <c r="I97" s="20" t="s">
        <v>22</v>
      </c>
      <c r="J97" s="9" t="s">
        <v>22</v>
      </c>
      <c r="K97" s="9" t="s">
        <v>11</v>
      </c>
      <c r="L97" s="9" t="s">
        <v>107</v>
      </c>
      <c r="M97" s="9" t="s">
        <v>106</v>
      </c>
      <c r="N97" s="9" t="s">
        <v>131</v>
      </c>
    </row>
    <row r="98" spans="2:14" ht="60" x14ac:dyDescent="0.25">
      <c r="B98" s="9">
        <v>74</v>
      </c>
      <c r="C98" s="16" t="s">
        <v>22</v>
      </c>
      <c r="D98" s="13" t="s">
        <v>130</v>
      </c>
      <c r="E98" s="22">
        <v>98.198260000000005</v>
      </c>
      <c r="F98" s="11" t="s">
        <v>193</v>
      </c>
      <c r="G98" s="9" t="s">
        <v>20</v>
      </c>
      <c r="H98" s="9" t="s">
        <v>21</v>
      </c>
      <c r="I98" s="20" t="s">
        <v>22</v>
      </c>
      <c r="J98" s="9" t="s">
        <v>22</v>
      </c>
      <c r="K98" s="9" t="s">
        <v>11</v>
      </c>
      <c r="L98" s="9" t="s">
        <v>107</v>
      </c>
      <c r="M98" s="9" t="s">
        <v>106</v>
      </c>
      <c r="N98" s="9" t="s">
        <v>131</v>
      </c>
    </row>
    <row r="99" spans="2:14" ht="60" x14ac:dyDescent="0.25">
      <c r="B99" s="9">
        <v>75</v>
      </c>
      <c r="C99" s="16" t="s">
        <v>22</v>
      </c>
      <c r="D99" s="13" t="s">
        <v>134</v>
      </c>
      <c r="E99" s="22">
        <v>9.6241000000000003</v>
      </c>
      <c r="F99" s="11" t="s">
        <v>194</v>
      </c>
      <c r="G99" s="9" t="s">
        <v>20</v>
      </c>
      <c r="H99" s="9" t="s">
        <v>21</v>
      </c>
      <c r="I99" s="20" t="s">
        <v>22</v>
      </c>
      <c r="J99" s="9" t="s">
        <v>22</v>
      </c>
      <c r="K99" s="9" t="s">
        <v>11</v>
      </c>
      <c r="L99" s="9" t="s">
        <v>107</v>
      </c>
      <c r="M99" s="9" t="s">
        <v>106</v>
      </c>
      <c r="N99" s="9" t="s">
        <v>131</v>
      </c>
    </row>
    <row r="100" spans="2:14" ht="30" customHeight="1" x14ac:dyDescent="0.25">
      <c r="B100" s="25" t="s">
        <v>28</v>
      </c>
      <c r="C100" s="26"/>
      <c r="D100" s="27"/>
      <c r="E100" s="21">
        <f>SUM(E90:E99)</f>
        <v>583.56348000000003</v>
      </c>
      <c r="F100" s="12"/>
      <c r="G100" s="28"/>
      <c r="H100" s="29"/>
      <c r="I100" s="21">
        <f>SUM(I90:I99)</f>
        <v>11.087999999999999</v>
      </c>
      <c r="J100" s="12"/>
      <c r="K100" s="28"/>
      <c r="L100" s="30"/>
      <c r="M100" s="30"/>
      <c r="N100" s="30"/>
    </row>
    <row r="101" spans="2:14" ht="30" customHeight="1" x14ac:dyDescent="0.25">
      <c r="B101" s="31" t="s">
        <v>96</v>
      </c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</row>
    <row r="102" spans="2:14" ht="45" x14ac:dyDescent="0.25">
      <c r="B102" s="9">
        <v>76</v>
      </c>
      <c r="C102" s="16" t="s">
        <v>97</v>
      </c>
      <c r="D102" s="13" t="s">
        <v>127</v>
      </c>
      <c r="E102" s="20">
        <v>4.1000000000000002E-2</v>
      </c>
      <c r="F102" s="11" t="s">
        <v>98</v>
      </c>
      <c r="G102" s="9" t="s">
        <v>20</v>
      </c>
      <c r="H102" s="9" t="s">
        <v>21</v>
      </c>
      <c r="I102" s="20">
        <v>3.6</v>
      </c>
      <c r="J102" s="9" t="s">
        <v>22</v>
      </c>
      <c r="K102" s="9" t="s">
        <v>11</v>
      </c>
      <c r="L102" s="9" t="s">
        <v>107</v>
      </c>
      <c r="M102" s="9" t="s">
        <v>106</v>
      </c>
      <c r="N102" s="9" t="s">
        <v>105</v>
      </c>
    </row>
    <row r="103" spans="2:14" ht="45" x14ac:dyDescent="0.25">
      <c r="B103" s="9">
        <v>77</v>
      </c>
      <c r="C103" s="16" t="s">
        <v>99</v>
      </c>
      <c r="D103" s="13" t="s">
        <v>128</v>
      </c>
      <c r="E103" s="20">
        <v>0</v>
      </c>
      <c r="F103" s="11" t="s">
        <v>100</v>
      </c>
      <c r="G103" s="9" t="s">
        <v>20</v>
      </c>
      <c r="H103" s="9" t="s">
        <v>21</v>
      </c>
      <c r="I103" s="20">
        <v>3.75</v>
      </c>
      <c r="J103" s="9" t="s">
        <v>22</v>
      </c>
      <c r="K103" s="9" t="s">
        <v>11</v>
      </c>
      <c r="L103" s="9" t="s">
        <v>107</v>
      </c>
      <c r="M103" s="9" t="s">
        <v>106</v>
      </c>
      <c r="N103" s="9" t="s">
        <v>105</v>
      </c>
    </row>
    <row r="104" spans="2:14" ht="45" x14ac:dyDescent="0.25">
      <c r="B104" s="9">
        <v>78</v>
      </c>
      <c r="C104" s="16" t="s">
        <v>101</v>
      </c>
      <c r="D104" s="13" t="s">
        <v>126</v>
      </c>
      <c r="E104" s="20">
        <v>0.60953999999999997</v>
      </c>
      <c r="F104" s="11" t="s">
        <v>102</v>
      </c>
      <c r="G104" s="9" t="s">
        <v>20</v>
      </c>
      <c r="H104" s="9" t="s">
        <v>21</v>
      </c>
      <c r="I104" s="20">
        <v>0.68600000000000005</v>
      </c>
      <c r="J104" s="9" t="s">
        <v>22</v>
      </c>
      <c r="K104" s="9" t="s">
        <v>11</v>
      </c>
      <c r="L104" s="9" t="s">
        <v>107</v>
      </c>
      <c r="M104" s="9" t="s">
        <v>106</v>
      </c>
      <c r="N104" s="9" t="s">
        <v>105</v>
      </c>
    </row>
    <row r="105" spans="2:14" ht="60" x14ac:dyDescent="0.25">
      <c r="B105" s="9">
        <v>79</v>
      </c>
      <c r="C105" s="16" t="s">
        <v>22</v>
      </c>
      <c r="D105" s="13" t="s">
        <v>132</v>
      </c>
      <c r="E105" s="20">
        <v>51.014000000000003</v>
      </c>
      <c r="F105" s="11" t="s">
        <v>195</v>
      </c>
      <c r="G105" s="9" t="s">
        <v>20</v>
      </c>
      <c r="H105" s="9" t="s">
        <v>21</v>
      </c>
      <c r="I105" s="20" t="s">
        <v>22</v>
      </c>
      <c r="J105" s="9" t="s">
        <v>22</v>
      </c>
      <c r="K105" s="9" t="s">
        <v>11</v>
      </c>
      <c r="L105" s="9" t="s">
        <v>107</v>
      </c>
      <c r="M105" s="9" t="s">
        <v>106</v>
      </c>
      <c r="N105" s="9" t="s">
        <v>131</v>
      </c>
    </row>
    <row r="106" spans="2:14" ht="60" x14ac:dyDescent="0.25">
      <c r="B106" s="9">
        <v>80</v>
      </c>
      <c r="C106" s="16" t="s">
        <v>22</v>
      </c>
      <c r="D106" s="13" t="s">
        <v>133</v>
      </c>
      <c r="E106" s="20">
        <v>116.99619</v>
      </c>
      <c r="F106" s="11" t="s">
        <v>197</v>
      </c>
      <c r="G106" s="9" t="s">
        <v>20</v>
      </c>
      <c r="H106" s="9" t="s">
        <v>21</v>
      </c>
      <c r="I106" s="20" t="s">
        <v>22</v>
      </c>
      <c r="J106" s="9" t="s">
        <v>22</v>
      </c>
      <c r="K106" s="9" t="s">
        <v>11</v>
      </c>
      <c r="L106" s="9" t="s">
        <v>107</v>
      </c>
      <c r="M106" s="9" t="s">
        <v>106</v>
      </c>
      <c r="N106" s="9" t="s">
        <v>131</v>
      </c>
    </row>
    <row r="107" spans="2:14" ht="60" x14ac:dyDescent="0.25">
      <c r="B107" s="9">
        <v>81</v>
      </c>
      <c r="C107" s="16" t="s">
        <v>22</v>
      </c>
      <c r="D107" s="13" t="s">
        <v>134</v>
      </c>
      <c r="E107" s="20">
        <v>66.509180000000001</v>
      </c>
      <c r="F107" s="11" t="s">
        <v>196</v>
      </c>
      <c r="G107" s="9" t="s">
        <v>20</v>
      </c>
      <c r="H107" s="9" t="s">
        <v>21</v>
      </c>
      <c r="I107" s="20" t="s">
        <v>22</v>
      </c>
      <c r="J107" s="9" t="s">
        <v>22</v>
      </c>
      <c r="K107" s="9" t="s">
        <v>11</v>
      </c>
      <c r="L107" s="9" t="s">
        <v>107</v>
      </c>
      <c r="M107" s="9" t="s">
        <v>106</v>
      </c>
      <c r="N107" s="9" t="s">
        <v>131</v>
      </c>
    </row>
    <row r="108" spans="2:14" ht="60" x14ac:dyDescent="0.25">
      <c r="B108" s="9">
        <v>82</v>
      </c>
      <c r="C108" s="16" t="s">
        <v>22</v>
      </c>
      <c r="D108" s="13" t="s">
        <v>132</v>
      </c>
      <c r="E108" s="20">
        <v>54.394500000000001</v>
      </c>
      <c r="F108" s="11" t="s">
        <v>198</v>
      </c>
      <c r="G108" s="9" t="s">
        <v>20</v>
      </c>
      <c r="H108" s="9" t="s">
        <v>21</v>
      </c>
      <c r="I108" s="20" t="s">
        <v>22</v>
      </c>
      <c r="J108" s="9" t="s">
        <v>22</v>
      </c>
      <c r="K108" s="9" t="s">
        <v>11</v>
      </c>
      <c r="L108" s="9" t="s">
        <v>107</v>
      </c>
      <c r="M108" s="9" t="s">
        <v>106</v>
      </c>
      <c r="N108" s="9" t="s">
        <v>131</v>
      </c>
    </row>
    <row r="109" spans="2:14" ht="60" x14ac:dyDescent="0.25">
      <c r="B109" s="9">
        <v>83</v>
      </c>
      <c r="C109" s="16" t="s">
        <v>22</v>
      </c>
      <c r="D109" s="13" t="s">
        <v>133</v>
      </c>
      <c r="E109" s="20">
        <v>65.155000000000001</v>
      </c>
      <c r="F109" s="11" t="s">
        <v>199</v>
      </c>
      <c r="G109" s="9" t="s">
        <v>20</v>
      </c>
      <c r="H109" s="9" t="s">
        <v>21</v>
      </c>
      <c r="I109" s="20" t="s">
        <v>22</v>
      </c>
      <c r="J109" s="9" t="s">
        <v>22</v>
      </c>
      <c r="K109" s="9" t="s">
        <v>11</v>
      </c>
      <c r="L109" s="9" t="s">
        <v>107</v>
      </c>
      <c r="M109" s="9" t="s">
        <v>106</v>
      </c>
      <c r="N109" s="9" t="s">
        <v>131</v>
      </c>
    </row>
    <row r="110" spans="2:14" ht="60" x14ac:dyDescent="0.25">
      <c r="B110" s="9">
        <v>84</v>
      </c>
      <c r="C110" s="16" t="s">
        <v>22</v>
      </c>
      <c r="D110" s="13" t="s">
        <v>134</v>
      </c>
      <c r="E110" s="20">
        <v>26.2895</v>
      </c>
      <c r="F110" s="11" t="s">
        <v>200</v>
      </c>
      <c r="G110" s="9" t="s">
        <v>20</v>
      </c>
      <c r="H110" s="9" t="s">
        <v>21</v>
      </c>
      <c r="I110" s="20" t="s">
        <v>22</v>
      </c>
      <c r="J110" s="9" t="s">
        <v>22</v>
      </c>
      <c r="K110" s="9" t="s">
        <v>11</v>
      </c>
      <c r="L110" s="9" t="s">
        <v>107</v>
      </c>
      <c r="M110" s="9" t="s">
        <v>106</v>
      </c>
      <c r="N110" s="9" t="s">
        <v>131</v>
      </c>
    </row>
    <row r="111" spans="2:14" ht="24.75" customHeight="1" x14ac:dyDescent="0.25">
      <c r="B111" s="25" t="s">
        <v>28</v>
      </c>
      <c r="C111" s="26"/>
      <c r="D111" s="27"/>
      <c r="E111" s="21">
        <f>SUM(E102:E110)</f>
        <v>381.00891000000001</v>
      </c>
      <c r="F111" s="12"/>
      <c r="G111" s="28"/>
      <c r="H111" s="29"/>
      <c r="I111" s="21">
        <f>SUM(I102:I110)</f>
        <v>8.0359999999999996</v>
      </c>
      <c r="J111" s="12"/>
      <c r="K111" s="28"/>
      <c r="L111" s="30"/>
      <c r="M111" s="30"/>
      <c r="N111" s="30"/>
    </row>
    <row r="112" spans="2:14" ht="30" customHeight="1" x14ac:dyDescent="0.25">
      <c r="B112" s="31" t="s">
        <v>137</v>
      </c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</row>
    <row r="113" spans="2:14" ht="45" x14ac:dyDescent="0.25">
      <c r="B113" s="9">
        <v>85</v>
      </c>
      <c r="C113" s="16" t="s">
        <v>22</v>
      </c>
      <c r="D113" s="13" t="s">
        <v>138</v>
      </c>
      <c r="E113" s="20">
        <v>280.68972000000002</v>
      </c>
      <c r="F113" s="11" t="s">
        <v>201</v>
      </c>
      <c r="G113" s="9" t="s">
        <v>20</v>
      </c>
      <c r="H113" s="9" t="s">
        <v>21</v>
      </c>
      <c r="I113" s="20" t="s">
        <v>22</v>
      </c>
      <c r="J113" s="9" t="s">
        <v>22</v>
      </c>
      <c r="K113" s="9" t="s">
        <v>11</v>
      </c>
      <c r="L113" s="9" t="s">
        <v>107</v>
      </c>
      <c r="M113" s="9" t="s">
        <v>106</v>
      </c>
      <c r="N113" s="9" t="s">
        <v>131</v>
      </c>
    </row>
    <row r="114" spans="2:14" ht="45" x14ac:dyDescent="0.25">
      <c r="B114" s="9">
        <v>86</v>
      </c>
      <c r="C114" s="16" t="s">
        <v>22</v>
      </c>
      <c r="D114" s="13" t="s">
        <v>136</v>
      </c>
      <c r="E114" s="20">
        <v>74.9041</v>
      </c>
      <c r="F114" s="11" t="s">
        <v>202</v>
      </c>
      <c r="G114" s="9" t="s">
        <v>20</v>
      </c>
      <c r="H114" s="9" t="s">
        <v>21</v>
      </c>
      <c r="I114" s="20" t="s">
        <v>22</v>
      </c>
      <c r="J114" s="9" t="s">
        <v>22</v>
      </c>
      <c r="K114" s="9" t="s">
        <v>11</v>
      </c>
      <c r="L114" s="9" t="s">
        <v>107</v>
      </c>
      <c r="M114" s="9" t="s">
        <v>106</v>
      </c>
      <c r="N114" s="9" t="s">
        <v>131</v>
      </c>
    </row>
    <row r="115" spans="2:14" ht="24.75" customHeight="1" x14ac:dyDescent="0.25">
      <c r="B115" s="25" t="s">
        <v>28</v>
      </c>
      <c r="C115" s="26"/>
      <c r="D115" s="27"/>
      <c r="E115" s="21">
        <f>SUM(E113:E114)</f>
        <v>355.59382000000005</v>
      </c>
      <c r="F115" s="12"/>
      <c r="G115" s="28"/>
      <c r="H115" s="29"/>
      <c r="I115" s="21">
        <f>SUM(I113:I114)</f>
        <v>0</v>
      </c>
      <c r="J115" s="12"/>
      <c r="K115" s="28"/>
      <c r="L115" s="30"/>
      <c r="M115" s="30"/>
      <c r="N115" s="30"/>
    </row>
    <row r="116" spans="2:14" ht="30" customHeight="1" x14ac:dyDescent="0.25">
      <c r="B116" s="31" t="s">
        <v>144</v>
      </c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</row>
    <row r="117" spans="2:14" ht="45" x14ac:dyDescent="0.25">
      <c r="B117" s="9">
        <v>87</v>
      </c>
      <c r="C117" s="16" t="s">
        <v>22</v>
      </c>
      <c r="D117" s="13" t="s">
        <v>143</v>
      </c>
      <c r="E117" s="20">
        <v>147.416</v>
      </c>
      <c r="F117" s="11" t="s">
        <v>163</v>
      </c>
      <c r="G117" s="9" t="s">
        <v>20</v>
      </c>
      <c r="H117" s="9" t="s">
        <v>21</v>
      </c>
      <c r="I117" s="20" t="s">
        <v>22</v>
      </c>
      <c r="J117" s="9" t="s">
        <v>22</v>
      </c>
      <c r="K117" s="9" t="s">
        <v>11</v>
      </c>
      <c r="L117" s="9" t="s">
        <v>107</v>
      </c>
      <c r="M117" s="9" t="s">
        <v>106</v>
      </c>
      <c r="N117" s="9" t="s">
        <v>131</v>
      </c>
    </row>
    <row r="118" spans="2:14" ht="45" x14ac:dyDescent="0.25">
      <c r="B118" s="9">
        <v>88</v>
      </c>
      <c r="C118" s="16" t="s">
        <v>22</v>
      </c>
      <c r="D118" s="13" t="s">
        <v>145</v>
      </c>
      <c r="E118" s="20">
        <v>0</v>
      </c>
      <c r="F118" s="11" t="s">
        <v>164</v>
      </c>
      <c r="G118" s="9" t="s">
        <v>20</v>
      </c>
      <c r="H118" s="9" t="s">
        <v>21</v>
      </c>
      <c r="I118" s="20" t="s">
        <v>22</v>
      </c>
      <c r="J118" s="9" t="s">
        <v>22</v>
      </c>
      <c r="K118" s="9" t="s">
        <v>11</v>
      </c>
      <c r="L118" s="9" t="s">
        <v>107</v>
      </c>
      <c r="M118" s="9" t="s">
        <v>106</v>
      </c>
      <c r="N118" s="9" t="s">
        <v>131</v>
      </c>
    </row>
    <row r="119" spans="2:14" ht="45" x14ac:dyDescent="0.25">
      <c r="B119" s="9">
        <v>89</v>
      </c>
      <c r="C119" s="16" t="s">
        <v>22</v>
      </c>
      <c r="D119" s="13" t="s">
        <v>134</v>
      </c>
      <c r="E119" s="20">
        <v>72.872910000000005</v>
      </c>
      <c r="F119" s="11" t="s">
        <v>165</v>
      </c>
      <c r="G119" s="9" t="s">
        <v>20</v>
      </c>
      <c r="H119" s="9" t="s">
        <v>21</v>
      </c>
      <c r="I119" s="20" t="s">
        <v>22</v>
      </c>
      <c r="J119" s="9" t="s">
        <v>22</v>
      </c>
      <c r="K119" s="9" t="s">
        <v>11</v>
      </c>
      <c r="L119" s="9" t="s">
        <v>107</v>
      </c>
      <c r="M119" s="9" t="s">
        <v>106</v>
      </c>
      <c r="N119" s="9" t="s">
        <v>131</v>
      </c>
    </row>
    <row r="120" spans="2:14" ht="21" customHeight="1" x14ac:dyDescent="0.25">
      <c r="B120" s="25" t="s">
        <v>28</v>
      </c>
      <c r="C120" s="26"/>
      <c r="D120" s="27"/>
      <c r="E120" s="21">
        <f>SUM(E117:E119)</f>
        <v>220.28890999999999</v>
      </c>
      <c r="F120" s="12"/>
      <c r="G120" s="28"/>
      <c r="H120" s="29"/>
      <c r="I120" s="21">
        <f>SUM(I117:I119)</f>
        <v>0</v>
      </c>
      <c r="J120" s="12"/>
      <c r="K120" s="28"/>
      <c r="L120" s="30"/>
      <c r="M120" s="30"/>
      <c r="N120" s="30"/>
    </row>
    <row r="121" spans="2:14" ht="22.5" customHeight="1" x14ac:dyDescent="0.25">
      <c r="B121" s="44" t="s">
        <v>28</v>
      </c>
      <c r="C121" s="45"/>
      <c r="D121" s="46"/>
      <c r="E121" s="23">
        <f>E120+E115+E111+E100+E88+E83+E65+E49+E38+E27+E16</f>
        <v>6470.1226399999996</v>
      </c>
      <c r="F121" s="15"/>
      <c r="G121" s="47"/>
      <c r="H121" s="48"/>
      <c r="I121" s="23">
        <f>I120+I115+I111+I100+I88+I83+I65+I49+I38+I27+I16</f>
        <v>91.286500000000004</v>
      </c>
      <c r="J121" s="15"/>
      <c r="K121" s="47"/>
      <c r="L121" s="49"/>
      <c r="M121" s="49"/>
      <c r="N121" s="49"/>
    </row>
  </sheetData>
  <mergeCells count="63">
    <mergeCell ref="B116:N116"/>
    <mergeCell ref="B120:D120"/>
    <mergeCell ref="G120:H120"/>
    <mergeCell ref="K120:N120"/>
    <mergeCell ref="B121:D121"/>
    <mergeCell ref="G121:H121"/>
    <mergeCell ref="K121:N121"/>
    <mergeCell ref="B112:N112"/>
    <mergeCell ref="B115:D115"/>
    <mergeCell ref="G115:H115"/>
    <mergeCell ref="K115:N115"/>
    <mergeCell ref="B10:N10"/>
    <mergeCell ref="B16:D16"/>
    <mergeCell ref="G16:H16"/>
    <mergeCell ref="K16:N16"/>
    <mergeCell ref="B17:N17"/>
    <mergeCell ref="B27:D27"/>
    <mergeCell ref="G27:H27"/>
    <mergeCell ref="K27:N27"/>
    <mergeCell ref="B28:N28"/>
    <mergeCell ref="B38:D38"/>
    <mergeCell ref="G38:H38"/>
    <mergeCell ref="K38:N38"/>
    <mergeCell ref="M1:N1"/>
    <mergeCell ref="M2:N2"/>
    <mergeCell ref="M3:N3"/>
    <mergeCell ref="B5:N5"/>
    <mergeCell ref="B7:B8"/>
    <mergeCell ref="C7:C8"/>
    <mergeCell ref="D7:D8"/>
    <mergeCell ref="E7:E8"/>
    <mergeCell ref="F7:F8"/>
    <mergeCell ref="G7:G8"/>
    <mergeCell ref="H7:H8"/>
    <mergeCell ref="K7:K8"/>
    <mergeCell ref="L7:L8"/>
    <mergeCell ref="M7:M8"/>
    <mergeCell ref="N7:N8"/>
    <mergeCell ref="I7:J7"/>
    <mergeCell ref="B39:N39"/>
    <mergeCell ref="B49:D49"/>
    <mergeCell ref="G49:H49"/>
    <mergeCell ref="K49:N49"/>
    <mergeCell ref="B50:N50"/>
    <mergeCell ref="B65:D65"/>
    <mergeCell ref="G65:H65"/>
    <mergeCell ref="K65:N65"/>
    <mergeCell ref="B66:N66"/>
    <mergeCell ref="B83:D83"/>
    <mergeCell ref="G83:H83"/>
    <mergeCell ref="K83:N83"/>
    <mergeCell ref="B84:N84"/>
    <mergeCell ref="B88:D88"/>
    <mergeCell ref="G88:H88"/>
    <mergeCell ref="K88:N88"/>
    <mergeCell ref="B89:N89"/>
    <mergeCell ref="B100:D100"/>
    <mergeCell ref="G100:H100"/>
    <mergeCell ref="K100:N100"/>
    <mergeCell ref="B101:N101"/>
    <mergeCell ref="B111:D111"/>
    <mergeCell ref="G111:H111"/>
    <mergeCell ref="K111:N111"/>
  </mergeCells>
  <conditionalFormatting sqref="K11:K38">
    <cfRule type="containsText" dxfId="35" priority="41" operator="containsText" text="Ликвидация">
      <formula>NOT(ISERROR(SEARCH("Ликвидация",K11)))</formula>
    </cfRule>
    <cfRule type="containsText" dxfId="34" priority="42" operator="containsText" text="Безвозмездная">
      <formula>NOT(ISERROR(SEARCH("Безвозмездная",K11)))</formula>
    </cfRule>
    <cfRule type="containsText" dxfId="33" priority="43" operator="containsText" text="Сохранение">
      <formula>NOT(ISERROR(SEARCH("Сохранение",K11)))</formula>
    </cfRule>
    <cfRule type="containsText" dxfId="32" priority="44" operator="containsText" text="Реализация">
      <formula>NOT(ISERROR(SEARCH("Реализация",K11)))</formula>
    </cfRule>
  </conditionalFormatting>
  <conditionalFormatting sqref="K40:K48">
    <cfRule type="containsText" dxfId="31" priority="1" operator="containsText" text="Ликвидация">
      <formula>NOT(ISERROR(SEARCH("Ликвидация",K40)))</formula>
    </cfRule>
    <cfRule type="containsText" dxfId="30" priority="2" operator="containsText" text="Безвозмездная">
      <formula>NOT(ISERROR(SEARCH("Безвозмездная",K40)))</formula>
    </cfRule>
    <cfRule type="containsText" dxfId="29" priority="3" operator="containsText" text="Сохранение">
      <formula>NOT(ISERROR(SEARCH("Сохранение",K40)))</formula>
    </cfRule>
    <cfRule type="containsText" dxfId="28" priority="4" operator="containsText" text="Реализация">
      <formula>NOT(ISERROR(SEARCH("Реализация",K40)))</formula>
    </cfRule>
  </conditionalFormatting>
  <conditionalFormatting sqref="K51:K64">
    <cfRule type="containsText" dxfId="27" priority="9" operator="containsText" text="Ликвидация">
      <formula>NOT(ISERROR(SEARCH("Ликвидация",K51)))</formula>
    </cfRule>
    <cfRule type="containsText" dxfId="26" priority="10" operator="containsText" text="Безвозмездная">
      <formula>NOT(ISERROR(SEARCH("Безвозмездная",K51)))</formula>
    </cfRule>
    <cfRule type="containsText" dxfId="25" priority="11" operator="containsText" text="Сохранение">
      <formula>NOT(ISERROR(SEARCH("Сохранение",K51)))</formula>
    </cfRule>
    <cfRule type="containsText" dxfId="24" priority="12" operator="containsText" text="Реализация">
      <formula>NOT(ISERROR(SEARCH("Реализация",K51)))</formula>
    </cfRule>
  </conditionalFormatting>
  <conditionalFormatting sqref="K67:K82">
    <cfRule type="containsText" dxfId="23" priority="101" operator="containsText" text="Ликвидация">
      <formula>NOT(ISERROR(SEARCH("Ликвидация",K67)))</formula>
    </cfRule>
    <cfRule type="containsText" dxfId="22" priority="102" operator="containsText" text="Безвозмездная">
      <formula>NOT(ISERROR(SEARCH("Безвозмездная",K67)))</formula>
    </cfRule>
    <cfRule type="containsText" dxfId="21" priority="103" operator="containsText" text="Сохранение">
      <formula>NOT(ISERROR(SEARCH("Сохранение",K67)))</formula>
    </cfRule>
    <cfRule type="containsText" dxfId="20" priority="104" operator="containsText" text="Реализация">
      <formula>NOT(ISERROR(SEARCH("Реализация",K67)))</formula>
    </cfRule>
  </conditionalFormatting>
  <conditionalFormatting sqref="K85:K87">
    <cfRule type="containsText" dxfId="19" priority="130" operator="containsText" text="Безвозмездная">
      <formula>NOT(ISERROR(SEARCH("Безвозмездная",K85)))</formula>
    </cfRule>
    <cfRule type="containsText" dxfId="18" priority="129" operator="containsText" text="Ликвидация">
      <formula>NOT(ISERROR(SEARCH("Ликвидация",K85)))</formula>
    </cfRule>
    <cfRule type="containsText" dxfId="17" priority="131" operator="containsText" text="Сохранение">
      <formula>NOT(ISERROR(SEARCH("Сохранение",K85)))</formula>
    </cfRule>
    <cfRule type="containsText" dxfId="16" priority="132" operator="containsText" text="Реализация">
      <formula>NOT(ISERROR(SEARCH("Реализация",K85)))</formula>
    </cfRule>
  </conditionalFormatting>
  <conditionalFormatting sqref="K90:K99">
    <cfRule type="containsText" dxfId="15" priority="85" operator="containsText" text="Ликвидация">
      <formula>NOT(ISERROR(SEARCH("Ликвидация",K90)))</formula>
    </cfRule>
    <cfRule type="containsText" dxfId="14" priority="86" operator="containsText" text="Безвозмездная">
      <formula>NOT(ISERROR(SEARCH("Безвозмездная",K90)))</formula>
    </cfRule>
    <cfRule type="containsText" dxfId="13" priority="87" operator="containsText" text="Сохранение">
      <formula>NOT(ISERROR(SEARCH("Сохранение",K90)))</formula>
    </cfRule>
    <cfRule type="containsText" dxfId="12" priority="88" operator="containsText" text="Реализация">
      <formula>NOT(ISERROR(SEARCH("Реализация",K90)))</formula>
    </cfRule>
  </conditionalFormatting>
  <conditionalFormatting sqref="K102:K110">
    <cfRule type="containsText" dxfId="11" priority="137" operator="containsText" text="Ликвидация">
      <formula>NOT(ISERROR(SEARCH("Ликвидация",K102)))</formula>
    </cfRule>
    <cfRule type="containsText" dxfId="10" priority="138" operator="containsText" text="Безвозмездная">
      <formula>NOT(ISERROR(SEARCH("Безвозмездная",K102)))</formula>
    </cfRule>
    <cfRule type="containsText" dxfId="9" priority="139" operator="containsText" text="Сохранение">
      <formula>NOT(ISERROR(SEARCH("Сохранение",K102)))</formula>
    </cfRule>
    <cfRule type="containsText" dxfId="8" priority="140" operator="containsText" text="Реализация">
      <formula>NOT(ISERROR(SEARCH("Реализация",K102)))</formula>
    </cfRule>
  </conditionalFormatting>
  <conditionalFormatting sqref="K113:K114">
    <cfRule type="containsText" dxfId="7" priority="199" operator="containsText" text="Сохранение">
      <formula>NOT(ISERROR(SEARCH("Сохранение",K113)))</formula>
    </cfRule>
    <cfRule type="containsText" dxfId="6" priority="200" operator="containsText" text="Реализация">
      <formula>NOT(ISERROR(SEARCH("Реализация",K113)))</formula>
    </cfRule>
    <cfRule type="containsText" dxfId="5" priority="197" operator="containsText" text="Ликвидация">
      <formula>NOT(ISERROR(SEARCH("Ликвидация",K113)))</formula>
    </cfRule>
    <cfRule type="containsText" dxfId="4" priority="198" operator="containsText" text="Безвозмездная">
      <formula>NOT(ISERROR(SEARCH("Безвозмездная",K113)))</formula>
    </cfRule>
  </conditionalFormatting>
  <conditionalFormatting sqref="K117:K119">
    <cfRule type="containsText" dxfId="3" priority="34" operator="containsText" text="Безвозмездная">
      <formula>NOT(ISERROR(SEARCH("Безвозмездная",K117)))</formula>
    </cfRule>
    <cfRule type="containsText" dxfId="2" priority="33" operator="containsText" text="Ликвидация">
      <formula>NOT(ISERROR(SEARCH("Ликвидация",K117)))</formula>
    </cfRule>
    <cfRule type="containsText" dxfId="1" priority="36" operator="containsText" text="Реализация">
      <formula>NOT(ISERROR(SEARCH("Реализация",K117)))</formula>
    </cfRule>
    <cfRule type="containsText" dxfId="0" priority="35" operator="containsText" text="Сохранение">
      <formula>NOT(ISERROR(SEARCH("Сохранение",K117)))</formula>
    </cfRule>
  </conditionalFormatting>
  <pageMargins left="0.7" right="0.7" top="0.75" bottom="0.75" header="0.3" footer="0.3"/>
  <pageSetup paperSize="9" scale="4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53F170-DDB4-4803-9A1B-70A697FDF3EB}">
          <x14:formula1>
            <xm:f>Данные!$A$2:$A$5</xm:f>
          </x14:formula1>
          <xm:sqref>K1:K1048576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4155-9286-456C-BE73-9EF1E1C97322}">
  <dimension ref="A2:A5"/>
  <sheetViews>
    <sheetView workbookViewId="0">
      <selection activeCell="A3" sqref="A3"/>
    </sheetView>
  </sheetViews>
  <sheetFormatPr defaultRowHeight="15" x14ac:dyDescent="0.25"/>
  <cols>
    <col min="1" max="1" width="15" customWidth="1"/>
  </cols>
  <sheetData>
    <row r="2" spans="1:1" x14ac:dyDescent="0.25">
      <c r="A2" s="3" t="s">
        <v>11</v>
      </c>
    </row>
    <row r="3" spans="1:1" ht="30" x14ac:dyDescent="0.25">
      <c r="A3" s="6" t="s">
        <v>12</v>
      </c>
    </row>
    <row r="4" spans="1:1" ht="45" x14ac:dyDescent="0.25">
      <c r="A4" s="4" t="s">
        <v>13</v>
      </c>
    </row>
    <row r="5" spans="1:1" x14ac:dyDescent="0.25">
      <c r="A5" s="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непрофильных активов </vt:lpstr>
      <vt:lpstr>Данные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Веревкина Ольга Сергеевна</dc:creator>
  <cp:lastModifiedBy>Сухотеплый  Вадим Евгеньевич</cp:lastModifiedBy>
  <cp:lastPrinted>2026-07-29T08:37:01Z</cp:lastPrinted>
  <dcterms:created xsi:type="dcterms:W3CDTF">2015-06-05T18:19:34Z</dcterms:created>
  <dcterms:modified xsi:type="dcterms:W3CDTF">2026-10-29T11:00:29Z</dcterms:modified>
</cp:coreProperties>
</file>